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Nota de gastos" sheetId="3" state="visible" r:id="rId3"/>
    <sheet xmlns:r="http://schemas.openxmlformats.org/officeDocument/2006/relationships" name="Dietas 2026" sheetId="4" state="visible" r:id="rId4"/>
    <sheet xmlns:r="http://schemas.openxmlformats.org/officeDocument/2006/relationships" name="Kilometraje 2026" sheetId="5" state="visible" r:id="rId5"/>
  </sheets>
  <definedNames>
    <definedName name="_xlnm.Print_Titles" localSheetId="2">'Nota de gastos'!$7:$7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 &quot;€&quot;"/>
    <numFmt numFmtId="166" formatCode="0.00 &quot;€/km&quot;"/>
    <numFmt numFmtId="167" formatCode="#,##0.0"/>
  </numFmts>
  <fonts count="7">
    <font>
      <name val="Calibri"/>
      <family val="2"/>
      <color theme="1"/>
      <sz val="11"/>
      <scheme val="minor"/>
    </font>
    <font>
      <b val="1"/>
      <color rgb="001E3A8A"/>
      <sz val="16"/>
    </font>
    <font>
      <b val="1"/>
      <color rgb="001E3A8A"/>
      <sz val="11"/>
    </font>
    <font>
      <b val="1"/>
      <color rgb="00475569"/>
    </font>
    <font>
      <b val="1"/>
      <color rgb="00FFFFFF"/>
    </font>
    <font>
      <b val="1"/>
    </font>
    <font>
      <i val="1"/>
      <color rgb="0064748B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E3A8A"/>
      </patternFill>
    </fill>
    <fill>
      <patternFill patternType="solid">
        <fgColor rgb="00F8FAFC"/>
      </patternFill>
    </fill>
    <fill>
      <patternFill patternType="solid">
        <f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thin">
        <color rgb="0094A3B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5" fontId="0" fillId="0" borderId="1" pivotButton="0" quotePrefix="0" xfId="0"/>
    <xf numFmtId="0" fontId="5" fillId="0" borderId="1" pivotButton="0" quotePrefix="0" xfId="0"/>
    <xf numFmtId="165" fontId="5" fillId="5" borderId="1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9" fontId="0" fillId="4" borderId="1" pivotButton="0" quotePrefix="0" xfId="0"/>
    <xf numFmtId="164" fontId="0" fillId="0" borderId="1" pivotButton="0" quotePrefix="0" xfId="0"/>
    <xf numFmtId="9" fontId="0" fillId="0" borderId="1" pivotButton="0" quotePrefix="0" xfId="0"/>
    <xf numFmtId="165" fontId="5" fillId="0" borderId="0" pivotButton="0" quotePrefix="0" xfId="0"/>
    <xf numFmtId="165" fontId="5" fillId="5" borderId="0" pivotButton="0" quotePrefix="0" xfId="0"/>
    <xf numFmtId="0" fontId="0" fillId="0" borderId="2" pivotButton="0" quotePrefix="0" xfId="0"/>
    <xf numFmtId="0" fontId="2" fillId="0" borderId="0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0" borderId="1" pivotButton="0" quotePrefix="0" xfId="0"/>
    <xf numFmtId="167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70" customWidth="1" min="1" max="1"/>
    <col width="18" customWidth="1" min="2" max="2"/>
  </cols>
  <sheetData>
    <row r="1">
      <c r="A1" s="1" t="inlineStr">
        <is>
          <t>RESUMEN DE LA NOTA DE GASTOS</t>
        </is>
      </c>
    </row>
    <row r="3">
      <c r="A3" s="2" t="inlineStr">
        <is>
          <t>Total gastos con justificante</t>
        </is>
      </c>
      <c r="B3" s="3">
        <f>'Nota de gastos'!I49</f>
        <v/>
      </c>
    </row>
    <row r="4">
      <c r="A4" s="2" t="inlineStr">
        <is>
          <t xml:space="preserve">   de los cuales pagados con tarjeta de empresa</t>
        </is>
      </c>
      <c r="B4" s="3">
        <f>'Nota de gastos'!I52</f>
        <v/>
      </c>
    </row>
    <row r="5">
      <c r="A5" s="2" t="inlineStr">
        <is>
          <t xml:space="preserve">   de los cuales a reembolsar al empleado</t>
        </is>
      </c>
      <c r="B5" s="3">
        <f>'Nota de gastos'!I53</f>
        <v/>
      </c>
    </row>
    <row r="6">
      <c r="A6" s="2" t="inlineStr">
        <is>
          <t>IVA deducible (justificantes válidos)</t>
        </is>
      </c>
      <c r="B6" s="3">
        <f>'Nota de gastos'!H50</f>
        <v/>
      </c>
    </row>
    <row r="7">
      <c r="A7" s="2" t="inlineStr">
        <is>
          <t>IVA no deducible (tickets sin NIF)</t>
        </is>
      </c>
      <c r="B7" s="3">
        <f>'Nota de gastos'!H51</f>
        <v/>
      </c>
    </row>
    <row r="8">
      <c r="A8" s="2" t="inlineStr">
        <is>
          <t>Dietas: importe total</t>
        </is>
      </c>
      <c r="B8" s="3">
        <f>'Dietas 2026'!E42</f>
        <v/>
      </c>
    </row>
    <row r="9">
      <c r="A9" s="2" t="inlineStr">
        <is>
          <t>Dietas: parte exenta de IRPF</t>
        </is>
      </c>
      <c r="B9" s="3">
        <f>'Dietas 2026'!G42</f>
        <v/>
      </c>
    </row>
    <row r="10">
      <c r="A10" s="2" t="inlineStr">
        <is>
          <t>Dietas: exceso que tributa</t>
        </is>
      </c>
      <c r="B10" s="3">
        <f>'Dietas 2026'!H42</f>
        <v/>
      </c>
    </row>
    <row r="11">
      <c r="A11" s="2" t="inlineStr">
        <is>
          <t>Kilometraje y peajes</t>
        </is>
      </c>
      <c r="B11" s="3">
        <f>'Kilometraje 2026'!H40</f>
        <v/>
      </c>
    </row>
    <row r="12">
      <c r="A12" s="4" t="inlineStr">
        <is>
          <t>TOTAL A PAGAR AL EMPLEADO (gastos personales + dietas + kilometraje)</t>
        </is>
      </c>
      <c r="B12" s="5">
        <f>'Nota de gastos'!I53+'Dietas 2026'!E42+'Kilometraje 2026'!H40</f>
        <v/>
      </c>
    </row>
    <row r="14">
      <c r="A14" s="6" t="inlineStr">
        <is>
          <t>Hecho con la plantilla gratuita de Dokuflex · https://www.dokuflex.com/recursos/plantilla-nota-de-gastos-excel.html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Plantilla de nota de gastos 2026 (España)</t>
        </is>
      </c>
    </row>
    <row r="3" ht="18" customHeight="1">
      <c r="A3" s="7" t="inlineStr">
        <is>
          <t>Cómo usar esta plantilla</t>
        </is>
      </c>
    </row>
    <row r="4" ht="18" customHeight="1">
      <c r="A4" s="8" t="inlineStr">
        <is>
          <t>1. Rellena la cabecera de la hoja «Nota de gastos» (empleado, departamento, centro de coste, periodo).</t>
        </is>
      </c>
    </row>
    <row r="5" ht="32" customHeight="1">
      <c r="A5" s="8" t="inlineStr">
        <is>
          <t>2. Anota cada ticket en una fila: fecha, categoría, comercio, nº de factura o ticket, tipo de justificante, base imponible y % de IVA. La cuota, el total y la deducibilidad del IVA se calculan solos.</t>
        </is>
      </c>
    </row>
    <row r="6" ht="18" customHeight="1">
      <c r="A6" s="8" t="inlineStr">
        <is>
          <t>3. Marca con qué se pagó: «Tarjeta de empresa» (no se reembolsa) o «Personal (a reembolsar)».</t>
        </is>
      </c>
    </row>
    <row r="7" ht="32" customHeight="1">
      <c r="A7" s="8" t="inlineStr">
        <is>
          <t>4. Las dietas van en la hoja «Dietas 2026»: la plantilla aplica los límites exentos de IRPF (26,67 € / 53,34 € en España; 48,08 € / 91,35 € en el extranjero) y separa el exceso que tributa.</t>
        </is>
      </c>
    </row>
    <row r="8" ht="32" customHeight="1">
      <c r="A8" s="8" t="inlineStr">
        <is>
          <t>5. El kilometraje va en «Kilometraje 2026» a 0,26 €/km (Orden HFP/792/2023); los peajes y aparcamientos se añaden con su justificante.</t>
        </is>
      </c>
    </row>
    <row r="9" ht="32" customHeight="1">
      <c r="A9" s="8" t="inlineStr">
        <is>
          <t>6. La hoja «Resumen» totaliza gastos, IVA deducible, dietas, kilometraje y el importe a reembolsar al empleado. Imprime o exporta a PDF y adjunta los justificantes.</t>
        </is>
      </c>
    </row>
    <row r="10" ht="18" customHeight="1">
      <c r="A10" s="8" t="inlineStr"/>
    </row>
    <row r="11" ht="18" customHeight="1">
      <c r="A11" s="7" t="inlineStr">
        <is>
          <t>Reglas fiscales que aplica la plantilla (resumen divulgativo, no es asesoramiento)</t>
        </is>
      </c>
    </row>
    <row r="12" ht="48" customHeight="1">
      <c r="A12" s="8" t="inlineStr">
        <is>
          <t>• Un ticket es una factura simplificada (RD 1619/2012, art. 4). Solo permite deducir el IVA si incluye el NIF y domicilio de la empresa y la cuota de IVA desglosada (art. 7.2). Por eso la columna «Tipo de justificante» decide la deducibilidad.</t>
        </is>
      </c>
    </row>
    <row r="13" ht="48" customHeight="1">
      <c r="A13" s="8" t="inlineStr">
        <is>
          <t>• Dietas exentas de IRPF: art. 9 del Reglamento del IRPF (RD 439/2007). Manutención 26,67 € sin pernocta y 53,34 € con pernocta en España; 48,08 € y 91,35 € en el extranjero. El exceso tributa como salario.</t>
        </is>
      </c>
    </row>
    <row r="14" ht="32" customHeight="1">
      <c r="A14" s="8" t="inlineStr">
        <is>
          <t>• Kilometraje exento: 0,26 €/km desde la Orden HFP/792/2023, más peajes y aparcamientos justificados. Lo que se pague por encima tributa.</t>
        </is>
      </c>
    </row>
    <row r="15" ht="48" customHeight="1">
      <c r="A15" s="8" t="inlineStr">
        <is>
          <t>• Conservación: los justificantes deben conservarse durante el periodo de prescripción (art. 66 LGT) y seis años a efectos mercantiles (art. 30 Código de Comercio). Con un Excel sigues obligado a guardar el papel; solo la digitalización certificada con software homologado por la AEAT (Orden EHA/962/2007) permite destruirlo.</t>
        </is>
      </c>
    </row>
    <row r="16" ht="18" customHeight="1">
      <c r="A16" s="8" t="inlineStr"/>
    </row>
    <row r="17" ht="18" customHeight="1">
      <c r="A17" s="7" t="inlineStr">
        <is>
          <t>Cuándo dejar el Excel</t>
        </is>
      </c>
    </row>
    <row r="18" ht="48" customHeight="1">
      <c r="A18" s="8" t="inlineStr">
        <is>
          <t>Si más de 10 personas pasan gastos, si cada cierre de mes se va en perseguir tickets, si no sabes cuánto IVA has dejado de deducir o si una inspección te obligaría a buscar justificantes en carpetas, el Excel ya te cuesta más que un software. Dokuflex digitaliza el ticket con una foto (homologación AEAT Doku4Invoices), aplica la política de gastos, calcula dietas y kilometraje y reembolsa por SEPA en 48 h, desde 3 € por empleado y mes.</t>
        </is>
      </c>
    </row>
    <row r="19" ht="18" customHeight="1">
      <c r="A19" s="8" t="inlineStr">
        <is>
          <t>Más información: https://www.dokuflex.com/soluciones/tickets-gasto.html</t>
        </is>
      </c>
    </row>
    <row r="20" ht="18" customHeight="1">
      <c r="A20" s="8" t="inlineStr"/>
    </row>
    <row r="21" ht="32" customHeight="1">
      <c r="A21" s="8" t="inlineStr">
        <is>
          <t>Plantilla publicada por Dokuflex el 3 de octubre de 2026. Puedes copiarla y adaptarla libremente dentro de tu empresa.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0" customWidth="1" min="3" max="3"/>
    <col width="16" customWidth="1" min="4" max="4"/>
    <col width="26" customWidth="1" min="5" max="5"/>
    <col width="14" customWidth="1" min="6" max="6"/>
    <col width="8" customWidth="1" min="7" max="7"/>
    <col width="12" customWidth="1" min="8" max="8"/>
    <col width="12" customWidth="1" min="9" max="9"/>
    <col width="13" customWidth="1" min="10" max="10"/>
    <col width="24" customWidth="1" min="11" max="11"/>
    <col width="30" customWidth="1" min="12" max="12"/>
  </cols>
  <sheetData>
    <row r="1">
      <c r="A1" s="1" t="inlineStr">
        <is>
          <t>NOTA DE GASTOS</t>
        </is>
      </c>
    </row>
    <row r="3">
      <c r="A3" s="9" t="inlineStr">
        <is>
          <t>Empleado</t>
        </is>
      </c>
      <c r="B3" s="10" t="n"/>
      <c r="D3" s="9" t="inlineStr">
        <is>
          <t>Periodo (desde)</t>
        </is>
      </c>
      <c r="E3" s="11" t="n"/>
      <c r="G3" s="9" t="inlineStr">
        <is>
          <t>Nº de nota</t>
        </is>
      </c>
      <c r="H3" s="10" t="n"/>
    </row>
    <row r="4">
      <c r="A4" s="9" t="inlineStr">
        <is>
          <t>Departamento</t>
        </is>
      </c>
      <c r="B4" s="10" t="n"/>
      <c r="D4" s="9" t="inlineStr">
        <is>
          <t>Periodo (hasta)</t>
        </is>
      </c>
      <c r="E4" s="11" t="n"/>
      <c r="G4" s="9" t="inlineStr">
        <is>
          <t>Aprobador</t>
        </is>
      </c>
      <c r="H4" s="10" t="n"/>
    </row>
    <row r="5">
      <c r="A5" s="9" t="inlineStr">
        <is>
          <t>Centro de coste / proyecto</t>
        </is>
      </c>
      <c r="B5" s="10" t="n"/>
      <c r="D5" s="9" t="inlineStr">
        <is>
          <t>Fecha de presentación</t>
        </is>
      </c>
      <c r="E5" s="11" t="n"/>
      <c r="G5" s="9" t="inlineStr">
        <is>
          <t>Estado</t>
        </is>
      </c>
      <c r="H5" s="10" t="n"/>
    </row>
    <row r="7" ht="32" customHeight="1">
      <c r="A7" s="12" t="inlineStr">
        <is>
          <t>Fecha</t>
        </is>
      </c>
      <c r="B7" s="12" t="inlineStr">
        <is>
          <t>Categoría</t>
        </is>
      </c>
      <c r="C7" s="12" t="inlineStr">
        <is>
          <t>Comercio / concepto</t>
        </is>
      </c>
      <c r="D7" s="12" t="inlineStr">
        <is>
          <t>Nº factura o ticket</t>
        </is>
      </c>
      <c r="E7" s="12" t="inlineStr">
        <is>
          <t>Tipo de justificante</t>
        </is>
      </c>
      <c r="F7" s="12" t="inlineStr">
        <is>
          <t>Base imponible</t>
        </is>
      </c>
      <c r="G7" s="12" t="inlineStr">
        <is>
          <t>% IVA</t>
        </is>
      </c>
      <c r="H7" s="12" t="inlineStr">
        <is>
          <t>Cuota IVA</t>
        </is>
      </c>
      <c r="I7" s="12" t="inlineStr">
        <is>
          <t>Total</t>
        </is>
      </c>
      <c r="J7" s="12" t="inlineStr">
        <is>
          <t>IVA deducible</t>
        </is>
      </c>
      <c r="K7" s="12" t="inlineStr">
        <is>
          <t>Pagado con</t>
        </is>
      </c>
      <c r="L7" s="12" t="inlineStr">
        <is>
          <t>Observaciones</t>
        </is>
      </c>
    </row>
    <row r="8">
      <c r="A8" s="13" t="n"/>
      <c r="B8" s="14" t="n"/>
      <c r="C8" s="14" t="n"/>
      <c r="D8" s="14" t="n"/>
      <c r="E8" s="14" t="n"/>
      <c r="F8" s="15" t="n"/>
      <c r="G8" s="16" t="n"/>
      <c r="H8" s="15">
        <f>IF(F8="","",ROUND(F8*G8,2))</f>
        <v/>
      </c>
      <c r="I8" s="15">
        <f>IF(F8="","",F8+IF(H8="",0,H8))</f>
        <v/>
      </c>
      <c r="J8" s="14">
        <f>IF(F8="","",IF(E8="Ticket sin NIF","No",IF(E8="","Revisar","Sí")))</f>
        <v/>
      </c>
      <c r="K8" s="14" t="n"/>
      <c r="L8" s="14" t="n"/>
    </row>
    <row r="9">
      <c r="A9" s="17" t="n"/>
      <c r="B9" s="2" t="n"/>
      <c r="C9" s="2" t="n"/>
      <c r="D9" s="2" t="n"/>
      <c r="E9" s="2" t="n"/>
      <c r="F9" s="3" t="n"/>
      <c r="G9" s="18" t="n"/>
      <c r="H9" s="3">
        <f>IF(F9="","",ROUND(F9*G9,2))</f>
        <v/>
      </c>
      <c r="I9" s="3">
        <f>IF(F9="","",F9+IF(H9="",0,H9))</f>
        <v/>
      </c>
      <c r="J9" s="2">
        <f>IF(F9="","",IF(E9="Ticket sin NIF","No",IF(E9="","Revisar","Sí")))</f>
        <v/>
      </c>
      <c r="K9" s="2" t="n"/>
      <c r="L9" s="2" t="n"/>
    </row>
    <row r="10">
      <c r="A10" s="13" t="n"/>
      <c r="B10" s="14" t="n"/>
      <c r="C10" s="14" t="n"/>
      <c r="D10" s="14" t="n"/>
      <c r="E10" s="14" t="n"/>
      <c r="F10" s="15" t="n"/>
      <c r="G10" s="16" t="n"/>
      <c r="H10" s="15">
        <f>IF(F10="","",ROUND(F10*G10,2))</f>
        <v/>
      </c>
      <c r="I10" s="15">
        <f>IF(F10="","",F10+IF(H10="",0,H10))</f>
        <v/>
      </c>
      <c r="J10" s="14">
        <f>IF(F10="","",IF(E10="Ticket sin NIF","No",IF(E10="","Revisar","Sí")))</f>
        <v/>
      </c>
      <c r="K10" s="14" t="n"/>
      <c r="L10" s="14" t="n"/>
    </row>
    <row r="11">
      <c r="A11" s="17" t="n"/>
      <c r="B11" s="2" t="n"/>
      <c r="C11" s="2" t="n"/>
      <c r="D11" s="2" t="n"/>
      <c r="E11" s="2" t="n"/>
      <c r="F11" s="3" t="n"/>
      <c r="G11" s="18" t="n"/>
      <c r="H11" s="3">
        <f>IF(F11="","",ROUND(F11*G11,2))</f>
        <v/>
      </c>
      <c r="I11" s="3">
        <f>IF(F11="","",F11+IF(H11="",0,H11))</f>
        <v/>
      </c>
      <c r="J11" s="2">
        <f>IF(F11="","",IF(E11="Ticket sin NIF","No",IF(E11="","Revisar","Sí")))</f>
        <v/>
      </c>
      <c r="K11" s="2" t="n"/>
      <c r="L11" s="2" t="n"/>
    </row>
    <row r="12">
      <c r="A12" s="13" t="n"/>
      <c r="B12" s="14" t="n"/>
      <c r="C12" s="14" t="n"/>
      <c r="D12" s="14" t="n"/>
      <c r="E12" s="14" t="n"/>
      <c r="F12" s="15" t="n"/>
      <c r="G12" s="16" t="n"/>
      <c r="H12" s="15">
        <f>IF(F12="","",ROUND(F12*G12,2))</f>
        <v/>
      </c>
      <c r="I12" s="15">
        <f>IF(F12="","",F12+IF(H12="",0,H12))</f>
        <v/>
      </c>
      <c r="J12" s="14">
        <f>IF(F12="","",IF(E12="Ticket sin NIF","No",IF(E12="","Revisar","Sí")))</f>
        <v/>
      </c>
      <c r="K12" s="14" t="n"/>
      <c r="L12" s="14" t="n"/>
    </row>
    <row r="13">
      <c r="A13" s="17" t="n"/>
      <c r="B13" s="2" t="n"/>
      <c r="C13" s="2" t="n"/>
      <c r="D13" s="2" t="n"/>
      <c r="E13" s="2" t="n"/>
      <c r="F13" s="3" t="n"/>
      <c r="G13" s="18" t="n"/>
      <c r="H13" s="3">
        <f>IF(F13="","",ROUND(F13*G13,2))</f>
        <v/>
      </c>
      <c r="I13" s="3">
        <f>IF(F13="","",F13+IF(H13="",0,H13))</f>
        <v/>
      </c>
      <c r="J13" s="2">
        <f>IF(F13="","",IF(E13="Ticket sin NIF","No",IF(E13="","Revisar","Sí")))</f>
        <v/>
      </c>
      <c r="K13" s="2" t="n"/>
      <c r="L13" s="2" t="n"/>
    </row>
    <row r="14">
      <c r="A14" s="13" t="n"/>
      <c r="B14" s="14" t="n"/>
      <c r="C14" s="14" t="n"/>
      <c r="D14" s="14" t="n"/>
      <c r="E14" s="14" t="n"/>
      <c r="F14" s="15" t="n"/>
      <c r="G14" s="16" t="n"/>
      <c r="H14" s="15">
        <f>IF(F14="","",ROUND(F14*G14,2))</f>
        <v/>
      </c>
      <c r="I14" s="15">
        <f>IF(F14="","",F14+IF(H14="",0,H14))</f>
        <v/>
      </c>
      <c r="J14" s="14">
        <f>IF(F14="","",IF(E14="Ticket sin NIF","No",IF(E14="","Revisar","Sí")))</f>
        <v/>
      </c>
      <c r="K14" s="14" t="n"/>
      <c r="L14" s="14" t="n"/>
    </row>
    <row r="15">
      <c r="A15" s="17" t="n"/>
      <c r="B15" s="2" t="n"/>
      <c r="C15" s="2" t="n"/>
      <c r="D15" s="2" t="n"/>
      <c r="E15" s="2" t="n"/>
      <c r="F15" s="3" t="n"/>
      <c r="G15" s="18" t="n"/>
      <c r="H15" s="3">
        <f>IF(F15="","",ROUND(F15*G15,2))</f>
        <v/>
      </c>
      <c r="I15" s="3">
        <f>IF(F15="","",F15+IF(H15="",0,H15))</f>
        <v/>
      </c>
      <c r="J15" s="2">
        <f>IF(F15="","",IF(E15="Ticket sin NIF","No",IF(E15="","Revisar","Sí")))</f>
        <v/>
      </c>
      <c r="K15" s="2" t="n"/>
      <c r="L15" s="2" t="n"/>
    </row>
    <row r="16">
      <c r="A16" s="13" t="n"/>
      <c r="B16" s="14" t="n"/>
      <c r="C16" s="14" t="n"/>
      <c r="D16" s="14" t="n"/>
      <c r="E16" s="14" t="n"/>
      <c r="F16" s="15" t="n"/>
      <c r="G16" s="16" t="n"/>
      <c r="H16" s="15">
        <f>IF(F16="","",ROUND(F16*G16,2))</f>
        <v/>
      </c>
      <c r="I16" s="15">
        <f>IF(F16="","",F16+IF(H16="",0,H16))</f>
        <v/>
      </c>
      <c r="J16" s="14">
        <f>IF(F16="","",IF(E16="Ticket sin NIF","No",IF(E16="","Revisar","Sí")))</f>
        <v/>
      </c>
      <c r="K16" s="14" t="n"/>
      <c r="L16" s="14" t="n"/>
    </row>
    <row r="17">
      <c r="A17" s="17" t="n"/>
      <c r="B17" s="2" t="n"/>
      <c r="C17" s="2" t="n"/>
      <c r="D17" s="2" t="n"/>
      <c r="E17" s="2" t="n"/>
      <c r="F17" s="3" t="n"/>
      <c r="G17" s="18" t="n"/>
      <c r="H17" s="3">
        <f>IF(F17="","",ROUND(F17*G17,2))</f>
        <v/>
      </c>
      <c r="I17" s="3">
        <f>IF(F17="","",F17+IF(H17="",0,H17))</f>
        <v/>
      </c>
      <c r="J17" s="2">
        <f>IF(F17="","",IF(E17="Ticket sin NIF","No",IF(E17="","Revisar","Sí")))</f>
        <v/>
      </c>
      <c r="K17" s="2" t="n"/>
      <c r="L17" s="2" t="n"/>
    </row>
    <row r="18">
      <c r="A18" s="13" t="n"/>
      <c r="B18" s="14" t="n"/>
      <c r="C18" s="14" t="n"/>
      <c r="D18" s="14" t="n"/>
      <c r="E18" s="14" t="n"/>
      <c r="F18" s="15" t="n"/>
      <c r="G18" s="16" t="n"/>
      <c r="H18" s="15">
        <f>IF(F18="","",ROUND(F18*G18,2))</f>
        <v/>
      </c>
      <c r="I18" s="15">
        <f>IF(F18="","",F18+IF(H18="",0,H18))</f>
        <v/>
      </c>
      <c r="J18" s="14">
        <f>IF(F18="","",IF(E18="Ticket sin NIF","No",IF(E18="","Revisar","Sí")))</f>
        <v/>
      </c>
      <c r="K18" s="14" t="n"/>
      <c r="L18" s="14" t="n"/>
    </row>
    <row r="19">
      <c r="A19" s="17" t="n"/>
      <c r="B19" s="2" t="n"/>
      <c r="C19" s="2" t="n"/>
      <c r="D19" s="2" t="n"/>
      <c r="E19" s="2" t="n"/>
      <c r="F19" s="3" t="n"/>
      <c r="G19" s="18" t="n"/>
      <c r="H19" s="3">
        <f>IF(F19="","",ROUND(F19*G19,2))</f>
        <v/>
      </c>
      <c r="I19" s="3">
        <f>IF(F19="","",F19+IF(H19="",0,H19))</f>
        <v/>
      </c>
      <c r="J19" s="2">
        <f>IF(F19="","",IF(E19="Ticket sin NIF","No",IF(E19="","Revisar","Sí")))</f>
        <v/>
      </c>
      <c r="K19" s="2" t="n"/>
      <c r="L19" s="2" t="n"/>
    </row>
    <row r="20">
      <c r="A20" s="13" t="n"/>
      <c r="B20" s="14" t="n"/>
      <c r="C20" s="14" t="n"/>
      <c r="D20" s="14" t="n"/>
      <c r="E20" s="14" t="n"/>
      <c r="F20" s="15" t="n"/>
      <c r="G20" s="16" t="n"/>
      <c r="H20" s="15">
        <f>IF(F20="","",ROUND(F20*G20,2))</f>
        <v/>
      </c>
      <c r="I20" s="15">
        <f>IF(F20="","",F20+IF(H20="",0,H20))</f>
        <v/>
      </c>
      <c r="J20" s="14">
        <f>IF(F20="","",IF(E20="Ticket sin NIF","No",IF(E20="","Revisar","Sí")))</f>
        <v/>
      </c>
      <c r="K20" s="14" t="n"/>
      <c r="L20" s="14" t="n"/>
    </row>
    <row r="21">
      <c r="A21" s="17" t="n"/>
      <c r="B21" s="2" t="n"/>
      <c r="C21" s="2" t="n"/>
      <c r="D21" s="2" t="n"/>
      <c r="E21" s="2" t="n"/>
      <c r="F21" s="3" t="n"/>
      <c r="G21" s="18" t="n"/>
      <c r="H21" s="3">
        <f>IF(F21="","",ROUND(F21*G21,2))</f>
        <v/>
      </c>
      <c r="I21" s="3">
        <f>IF(F21="","",F21+IF(H21="",0,H21))</f>
        <v/>
      </c>
      <c r="J21" s="2">
        <f>IF(F21="","",IF(E21="Ticket sin NIF","No",IF(E21="","Revisar","Sí")))</f>
        <v/>
      </c>
      <c r="K21" s="2" t="n"/>
      <c r="L21" s="2" t="n"/>
    </row>
    <row r="22">
      <c r="A22" s="13" t="n"/>
      <c r="B22" s="14" t="n"/>
      <c r="C22" s="14" t="n"/>
      <c r="D22" s="14" t="n"/>
      <c r="E22" s="14" t="n"/>
      <c r="F22" s="15" t="n"/>
      <c r="G22" s="16" t="n"/>
      <c r="H22" s="15">
        <f>IF(F22="","",ROUND(F22*G22,2))</f>
        <v/>
      </c>
      <c r="I22" s="15">
        <f>IF(F22="","",F22+IF(H22="",0,H22))</f>
        <v/>
      </c>
      <c r="J22" s="14">
        <f>IF(F22="","",IF(E22="Ticket sin NIF","No",IF(E22="","Revisar","Sí")))</f>
        <v/>
      </c>
      <c r="K22" s="14" t="n"/>
      <c r="L22" s="14" t="n"/>
    </row>
    <row r="23">
      <c r="A23" s="17" t="n"/>
      <c r="B23" s="2" t="n"/>
      <c r="C23" s="2" t="n"/>
      <c r="D23" s="2" t="n"/>
      <c r="E23" s="2" t="n"/>
      <c r="F23" s="3" t="n"/>
      <c r="G23" s="18" t="n"/>
      <c r="H23" s="3">
        <f>IF(F23="","",ROUND(F23*G23,2))</f>
        <v/>
      </c>
      <c r="I23" s="3">
        <f>IF(F23="","",F23+IF(H23="",0,H23))</f>
        <v/>
      </c>
      <c r="J23" s="2">
        <f>IF(F23="","",IF(E23="Ticket sin NIF","No",IF(E23="","Revisar","Sí")))</f>
        <v/>
      </c>
      <c r="K23" s="2" t="n"/>
      <c r="L23" s="2" t="n"/>
    </row>
    <row r="24">
      <c r="A24" s="13" t="n"/>
      <c r="B24" s="14" t="n"/>
      <c r="C24" s="14" t="n"/>
      <c r="D24" s="14" t="n"/>
      <c r="E24" s="14" t="n"/>
      <c r="F24" s="15" t="n"/>
      <c r="G24" s="16" t="n"/>
      <c r="H24" s="15">
        <f>IF(F24="","",ROUND(F24*G24,2))</f>
        <v/>
      </c>
      <c r="I24" s="15">
        <f>IF(F24="","",F24+IF(H24="",0,H24))</f>
        <v/>
      </c>
      <c r="J24" s="14">
        <f>IF(F24="","",IF(E24="Ticket sin NIF","No",IF(E24="","Revisar","Sí")))</f>
        <v/>
      </c>
      <c r="K24" s="14" t="n"/>
      <c r="L24" s="14" t="n"/>
    </row>
    <row r="25">
      <c r="A25" s="17" t="n"/>
      <c r="B25" s="2" t="n"/>
      <c r="C25" s="2" t="n"/>
      <c r="D25" s="2" t="n"/>
      <c r="E25" s="2" t="n"/>
      <c r="F25" s="3" t="n"/>
      <c r="G25" s="18" t="n"/>
      <c r="H25" s="3">
        <f>IF(F25="","",ROUND(F25*G25,2))</f>
        <v/>
      </c>
      <c r="I25" s="3">
        <f>IF(F25="","",F25+IF(H25="",0,H25))</f>
        <v/>
      </c>
      <c r="J25" s="2">
        <f>IF(F25="","",IF(E25="Ticket sin NIF","No",IF(E25="","Revisar","Sí")))</f>
        <v/>
      </c>
      <c r="K25" s="2" t="n"/>
      <c r="L25" s="2" t="n"/>
    </row>
    <row r="26">
      <c r="A26" s="13" t="n"/>
      <c r="B26" s="14" t="n"/>
      <c r="C26" s="14" t="n"/>
      <c r="D26" s="14" t="n"/>
      <c r="E26" s="14" t="n"/>
      <c r="F26" s="15" t="n"/>
      <c r="G26" s="16" t="n"/>
      <c r="H26" s="15">
        <f>IF(F26="","",ROUND(F26*G26,2))</f>
        <v/>
      </c>
      <c r="I26" s="15">
        <f>IF(F26="","",F26+IF(H26="",0,H26))</f>
        <v/>
      </c>
      <c r="J26" s="14">
        <f>IF(F26="","",IF(E26="Ticket sin NIF","No",IF(E26="","Revisar","Sí")))</f>
        <v/>
      </c>
      <c r="K26" s="14" t="n"/>
      <c r="L26" s="14" t="n"/>
    </row>
    <row r="27">
      <c r="A27" s="17" t="n"/>
      <c r="B27" s="2" t="n"/>
      <c r="C27" s="2" t="n"/>
      <c r="D27" s="2" t="n"/>
      <c r="E27" s="2" t="n"/>
      <c r="F27" s="3" t="n"/>
      <c r="G27" s="18" t="n"/>
      <c r="H27" s="3">
        <f>IF(F27="","",ROUND(F27*G27,2))</f>
        <v/>
      </c>
      <c r="I27" s="3">
        <f>IF(F27="","",F27+IF(H27="",0,H27))</f>
        <v/>
      </c>
      <c r="J27" s="2">
        <f>IF(F27="","",IF(E27="Ticket sin NIF","No",IF(E27="","Revisar","Sí")))</f>
        <v/>
      </c>
      <c r="K27" s="2" t="n"/>
      <c r="L27" s="2" t="n"/>
    </row>
    <row r="28">
      <c r="A28" s="13" t="n"/>
      <c r="B28" s="14" t="n"/>
      <c r="C28" s="14" t="n"/>
      <c r="D28" s="14" t="n"/>
      <c r="E28" s="14" t="n"/>
      <c r="F28" s="15" t="n"/>
      <c r="G28" s="16" t="n"/>
      <c r="H28" s="15">
        <f>IF(F28="","",ROUND(F28*G28,2))</f>
        <v/>
      </c>
      <c r="I28" s="15">
        <f>IF(F28="","",F28+IF(H28="",0,H28))</f>
        <v/>
      </c>
      <c r="J28" s="14">
        <f>IF(F28="","",IF(E28="Ticket sin NIF","No",IF(E28="","Revisar","Sí")))</f>
        <v/>
      </c>
      <c r="K28" s="14" t="n"/>
      <c r="L28" s="14" t="n"/>
    </row>
    <row r="29">
      <c r="A29" s="17" t="n"/>
      <c r="B29" s="2" t="n"/>
      <c r="C29" s="2" t="n"/>
      <c r="D29" s="2" t="n"/>
      <c r="E29" s="2" t="n"/>
      <c r="F29" s="3" t="n"/>
      <c r="G29" s="18" t="n"/>
      <c r="H29" s="3">
        <f>IF(F29="","",ROUND(F29*G29,2))</f>
        <v/>
      </c>
      <c r="I29" s="3">
        <f>IF(F29="","",F29+IF(H29="",0,H29))</f>
        <v/>
      </c>
      <c r="J29" s="2">
        <f>IF(F29="","",IF(E29="Ticket sin NIF","No",IF(E29="","Revisar","Sí")))</f>
        <v/>
      </c>
      <c r="K29" s="2" t="n"/>
      <c r="L29" s="2" t="n"/>
    </row>
    <row r="30">
      <c r="A30" s="13" t="n"/>
      <c r="B30" s="14" t="n"/>
      <c r="C30" s="14" t="n"/>
      <c r="D30" s="14" t="n"/>
      <c r="E30" s="14" t="n"/>
      <c r="F30" s="15" t="n"/>
      <c r="G30" s="16" t="n"/>
      <c r="H30" s="15">
        <f>IF(F30="","",ROUND(F30*G30,2))</f>
        <v/>
      </c>
      <c r="I30" s="15">
        <f>IF(F30="","",F30+IF(H30="",0,H30))</f>
        <v/>
      </c>
      <c r="J30" s="14">
        <f>IF(F30="","",IF(E30="Ticket sin NIF","No",IF(E30="","Revisar","Sí")))</f>
        <v/>
      </c>
      <c r="K30" s="14" t="n"/>
      <c r="L30" s="14" t="n"/>
    </row>
    <row r="31">
      <c r="A31" s="17" t="n"/>
      <c r="B31" s="2" t="n"/>
      <c r="C31" s="2" t="n"/>
      <c r="D31" s="2" t="n"/>
      <c r="E31" s="2" t="n"/>
      <c r="F31" s="3" t="n"/>
      <c r="G31" s="18" t="n"/>
      <c r="H31" s="3">
        <f>IF(F31="","",ROUND(F31*G31,2))</f>
        <v/>
      </c>
      <c r="I31" s="3">
        <f>IF(F31="","",F31+IF(H31="",0,H31))</f>
        <v/>
      </c>
      <c r="J31" s="2">
        <f>IF(F31="","",IF(E31="Ticket sin NIF","No",IF(E31="","Revisar","Sí")))</f>
        <v/>
      </c>
      <c r="K31" s="2" t="n"/>
      <c r="L31" s="2" t="n"/>
    </row>
    <row r="32">
      <c r="A32" s="13" t="n"/>
      <c r="B32" s="14" t="n"/>
      <c r="C32" s="14" t="n"/>
      <c r="D32" s="14" t="n"/>
      <c r="E32" s="14" t="n"/>
      <c r="F32" s="15" t="n"/>
      <c r="G32" s="16" t="n"/>
      <c r="H32" s="15">
        <f>IF(F32="","",ROUND(F32*G32,2))</f>
        <v/>
      </c>
      <c r="I32" s="15">
        <f>IF(F32="","",F32+IF(H32="",0,H32))</f>
        <v/>
      </c>
      <c r="J32" s="14">
        <f>IF(F32="","",IF(E32="Ticket sin NIF","No",IF(E32="","Revisar","Sí")))</f>
        <v/>
      </c>
      <c r="K32" s="14" t="n"/>
      <c r="L32" s="14" t="n"/>
    </row>
    <row r="33">
      <c r="A33" s="17" t="n"/>
      <c r="B33" s="2" t="n"/>
      <c r="C33" s="2" t="n"/>
      <c r="D33" s="2" t="n"/>
      <c r="E33" s="2" t="n"/>
      <c r="F33" s="3" t="n"/>
      <c r="G33" s="18" t="n"/>
      <c r="H33" s="3">
        <f>IF(F33="","",ROUND(F33*G33,2))</f>
        <v/>
      </c>
      <c r="I33" s="3">
        <f>IF(F33="","",F33+IF(H33="",0,H33))</f>
        <v/>
      </c>
      <c r="J33" s="2">
        <f>IF(F33="","",IF(E33="Ticket sin NIF","No",IF(E33="","Revisar","Sí")))</f>
        <v/>
      </c>
      <c r="K33" s="2" t="n"/>
      <c r="L33" s="2" t="n"/>
    </row>
    <row r="34">
      <c r="A34" s="13" t="n"/>
      <c r="B34" s="14" t="n"/>
      <c r="C34" s="14" t="n"/>
      <c r="D34" s="14" t="n"/>
      <c r="E34" s="14" t="n"/>
      <c r="F34" s="15" t="n"/>
      <c r="G34" s="16" t="n"/>
      <c r="H34" s="15">
        <f>IF(F34="","",ROUND(F34*G34,2))</f>
        <v/>
      </c>
      <c r="I34" s="15">
        <f>IF(F34="","",F34+IF(H34="",0,H34))</f>
        <v/>
      </c>
      <c r="J34" s="14">
        <f>IF(F34="","",IF(E34="Ticket sin NIF","No",IF(E34="","Revisar","Sí")))</f>
        <v/>
      </c>
      <c r="K34" s="14" t="n"/>
      <c r="L34" s="14" t="n"/>
    </row>
    <row r="35">
      <c r="A35" s="17" t="n"/>
      <c r="B35" s="2" t="n"/>
      <c r="C35" s="2" t="n"/>
      <c r="D35" s="2" t="n"/>
      <c r="E35" s="2" t="n"/>
      <c r="F35" s="3" t="n"/>
      <c r="G35" s="18" t="n"/>
      <c r="H35" s="3">
        <f>IF(F35="","",ROUND(F35*G35,2))</f>
        <v/>
      </c>
      <c r="I35" s="3">
        <f>IF(F35="","",F35+IF(H35="",0,H35))</f>
        <v/>
      </c>
      <c r="J35" s="2">
        <f>IF(F35="","",IF(E35="Ticket sin NIF","No",IF(E35="","Revisar","Sí")))</f>
        <v/>
      </c>
      <c r="K35" s="2" t="n"/>
      <c r="L35" s="2" t="n"/>
    </row>
    <row r="36">
      <c r="A36" s="13" t="n"/>
      <c r="B36" s="14" t="n"/>
      <c r="C36" s="14" t="n"/>
      <c r="D36" s="14" t="n"/>
      <c r="E36" s="14" t="n"/>
      <c r="F36" s="15" t="n"/>
      <c r="G36" s="16" t="n"/>
      <c r="H36" s="15">
        <f>IF(F36="","",ROUND(F36*G36,2))</f>
        <v/>
      </c>
      <c r="I36" s="15">
        <f>IF(F36="","",F36+IF(H36="",0,H36))</f>
        <v/>
      </c>
      <c r="J36" s="14">
        <f>IF(F36="","",IF(E36="Ticket sin NIF","No",IF(E36="","Revisar","Sí")))</f>
        <v/>
      </c>
      <c r="K36" s="14" t="n"/>
      <c r="L36" s="14" t="n"/>
    </row>
    <row r="37">
      <c r="A37" s="17" t="n"/>
      <c r="B37" s="2" t="n"/>
      <c r="C37" s="2" t="n"/>
      <c r="D37" s="2" t="n"/>
      <c r="E37" s="2" t="n"/>
      <c r="F37" s="3" t="n"/>
      <c r="G37" s="18" t="n"/>
      <c r="H37" s="3">
        <f>IF(F37="","",ROUND(F37*G37,2))</f>
        <v/>
      </c>
      <c r="I37" s="3">
        <f>IF(F37="","",F37+IF(H37="",0,H37))</f>
        <v/>
      </c>
      <c r="J37" s="2">
        <f>IF(F37="","",IF(E37="Ticket sin NIF","No",IF(E37="","Revisar","Sí")))</f>
        <v/>
      </c>
      <c r="K37" s="2" t="n"/>
      <c r="L37" s="2" t="n"/>
    </row>
    <row r="38">
      <c r="A38" s="13" t="n"/>
      <c r="B38" s="14" t="n"/>
      <c r="C38" s="14" t="n"/>
      <c r="D38" s="14" t="n"/>
      <c r="E38" s="14" t="n"/>
      <c r="F38" s="15" t="n"/>
      <c r="G38" s="16" t="n"/>
      <c r="H38" s="15">
        <f>IF(F38="","",ROUND(F38*G38,2))</f>
        <v/>
      </c>
      <c r="I38" s="15">
        <f>IF(F38="","",F38+IF(H38="",0,H38))</f>
        <v/>
      </c>
      <c r="J38" s="14">
        <f>IF(F38="","",IF(E38="Ticket sin NIF","No",IF(E38="","Revisar","Sí")))</f>
        <v/>
      </c>
      <c r="K38" s="14" t="n"/>
      <c r="L38" s="14" t="n"/>
    </row>
    <row r="39">
      <c r="A39" s="17" t="n"/>
      <c r="B39" s="2" t="n"/>
      <c r="C39" s="2" t="n"/>
      <c r="D39" s="2" t="n"/>
      <c r="E39" s="2" t="n"/>
      <c r="F39" s="3" t="n"/>
      <c r="G39" s="18" t="n"/>
      <c r="H39" s="3">
        <f>IF(F39="","",ROUND(F39*G39,2))</f>
        <v/>
      </c>
      <c r="I39" s="3">
        <f>IF(F39="","",F39+IF(H39="",0,H39))</f>
        <v/>
      </c>
      <c r="J39" s="2">
        <f>IF(F39="","",IF(E39="Ticket sin NIF","No",IF(E39="","Revisar","Sí")))</f>
        <v/>
      </c>
      <c r="K39" s="2" t="n"/>
      <c r="L39" s="2" t="n"/>
    </row>
    <row r="40">
      <c r="A40" s="13" t="n"/>
      <c r="B40" s="14" t="n"/>
      <c r="C40" s="14" t="n"/>
      <c r="D40" s="14" t="n"/>
      <c r="E40" s="14" t="n"/>
      <c r="F40" s="15" t="n"/>
      <c r="G40" s="16" t="n"/>
      <c r="H40" s="15">
        <f>IF(F40="","",ROUND(F40*G40,2))</f>
        <v/>
      </c>
      <c r="I40" s="15">
        <f>IF(F40="","",F40+IF(H40="",0,H40))</f>
        <v/>
      </c>
      <c r="J40" s="14">
        <f>IF(F40="","",IF(E40="Ticket sin NIF","No",IF(E40="","Revisar","Sí")))</f>
        <v/>
      </c>
      <c r="K40" s="14" t="n"/>
      <c r="L40" s="14" t="n"/>
    </row>
    <row r="41">
      <c r="A41" s="17" t="n"/>
      <c r="B41" s="2" t="n"/>
      <c r="C41" s="2" t="n"/>
      <c r="D41" s="2" t="n"/>
      <c r="E41" s="2" t="n"/>
      <c r="F41" s="3" t="n"/>
      <c r="G41" s="18" t="n"/>
      <c r="H41" s="3">
        <f>IF(F41="","",ROUND(F41*G41,2))</f>
        <v/>
      </c>
      <c r="I41" s="3">
        <f>IF(F41="","",F41+IF(H41="",0,H41))</f>
        <v/>
      </c>
      <c r="J41" s="2">
        <f>IF(F41="","",IF(E41="Ticket sin NIF","No",IF(E41="","Revisar","Sí")))</f>
        <v/>
      </c>
      <c r="K41" s="2" t="n"/>
      <c r="L41" s="2" t="n"/>
    </row>
    <row r="42">
      <c r="A42" s="13" t="n"/>
      <c r="B42" s="14" t="n"/>
      <c r="C42" s="14" t="n"/>
      <c r="D42" s="14" t="n"/>
      <c r="E42" s="14" t="n"/>
      <c r="F42" s="15" t="n"/>
      <c r="G42" s="16" t="n"/>
      <c r="H42" s="15">
        <f>IF(F42="","",ROUND(F42*G42,2))</f>
        <v/>
      </c>
      <c r="I42" s="15">
        <f>IF(F42="","",F42+IF(H42="",0,H42))</f>
        <v/>
      </c>
      <c r="J42" s="14">
        <f>IF(F42="","",IF(E42="Ticket sin NIF","No",IF(E42="","Revisar","Sí")))</f>
        <v/>
      </c>
      <c r="K42" s="14" t="n"/>
      <c r="L42" s="14" t="n"/>
    </row>
    <row r="43">
      <c r="A43" s="17" t="n"/>
      <c r="B43" s="2" t="n"/>
      <c r="C43" s="2" t="n"/>
      <c r="D43" s="2" t="n"/>
      <c r="E43" s="2" t="n"/>
      <c r="F43" s="3" t="n"/>
      <c r="G43" s="18" t="n"/>
      <c r="H43" s="3">
        <f>IF(F43="","",ROUND(F43*G43,2))</f>
        <v/>
      </c>
      <c r="I43" s="3">
        <f>IF(F43="","",F43+IF(H43="",0,H43))</f>
        <v/>
      </c>
      <c r="J43" s="2">
        <f>IF(F43="","",IF(E43="Ticket sin NIF","No",IF(E43="","Revisar","Sí")))</f>
        <v/>
      </c>
      <c r="K43" s="2" t="n"/>
      <c r="L43" s="2" t="n"/>
    </row>
    <row r="44">
      <c r="A44" s="13" t="n"/>
      <c r="B44" s="14" t="n"/>
      <c r="C44" s="14" t="n"/>
      <c r="D44" s="14" t="n"/>
      <c r="E44" s="14" t="n"/>
      <c r="F44" s="15" t="n"/>
      <c r="G44" s="16" t="n"/>
      <c r="H44" s="15">
        <f>IF(F44="","",ROUND(F44*G44,2))</f>
        <v/>
      </c>
      <c r="I44" s="15">
        <f>IF(F44="","",F44+IF(H44="",0,H44))</f>
        <v/>
      </c>
      <c r="J44" s="14">
        <f>IF(F44="","",IF(E44="Ticket sin NIF","No",IF(E44="","Revisar","Sí")))</f>
        <v/>
      </c>
      <c r="K44" s="14" t="n"/>
      <c r="L44" s="14" t="n"/>
    </row>
    <row r="45">
      <c r="A45" s="17" t="n"/>
      <c r="B45" s="2" t="n"/>
      <c r="C45" s="2" t="n"/>
      <c r="D45" s="2" t="n"/>
      <c r="E45" s="2" t="n"/>
      <c r="F45" s="3" t="n"/>
      <c r="G45" s="18" t="n"/>
      <c r="H45" s="3">
        <f>IF(F45="","",ROUND(F45*G45,2))</f>
        <v/>
      </c>
      <c r="I45" s="3">
        <f>IF(F45="","",F45+IF(H45="",0,H45))</f>
        <v/>
      </c>
      <c r="J45" s="2">
        <f>IF(F45="","",IF(E45="Ticket sin NIF","No",IF(E45="","Revisar","Sí")))</f>
        <v/>
      </c>
      <c r="K45" s="2" t="n"/>
      <c r="L45" s="2" t="n"/>
    </row>
    <row r="46">
      <c r="A46" s="13" t="n"/>
      <c r="B46" s="14" t="n"/>
      <c r="C46" s="14" t="n"/>
      <c r="D46" s="14" t="n"/>
      <c r="E46" s="14" t="n"/>
      <c r="F46" s="15" t="n"/>
      <c r="G46" s="16" t="n"/>
      <c r="H46" s="15">
        <f>IF(F46="","",ROUND(F46*G46,2))</f>
        <v/>
      </c>
      <c r="I46" s="15">
        <f>IF(F46="","",F46+IF(H46="",0,H46))</f>
        <v/>
      </c>
      <c r="J46" s="14">
        <f>IF(F46="","",IF(E46="Ticket sin NIF","No",IF(E46="","Revisar","Sí")))</f>
        <v/>
      </c>
      <c r="K46" s="14" t="n"/>
      <c r="L46" s="14" t="n"/>
    </row>
    <row r="47">
      <c r="A47" s="17" t="n"/>
      <c r="B47" s="2" t="n"/>
      <c r="C47" s="2" t="n"/>
      <c r="D47" s="2" t="n"/>
      <c r="E47" s="2" t="n"/>
      <c r="F47" s="3" t="n"/>
      <c r="G47" s="18" t="n"/>
      <c r="H47" s="3">
        <f>IF(F47="","",ROUND(F47*G47,2))</f>
        <v/>
      </c>
      <c r="I47" s="3">
        <f>IF(F47="","",F47+IF(H47="",0,H47))</f>
        <v/>
      </c>
      <c r="J47" s="2">
        <f>IF(F47="","",IF(E47="Ticket sin NIF","No",IF(E47="","Revisar","Sí")))</f>
        <v/>
      </c>
      <c r="K47" s="2" t="n"/>
      <c r="L47" s="2" t="n"/>
    </row>
    <row r="49">
      <c r="E49" s="9" t="inlineStr">
        <is>
          <t>TOTALES</t>
        </is>
      </c>
      <c r="F49" s="19">
        <f>SUM(F8:F47)</f>
        <v/>
      </c>
      <c r="H49" s="19">
        <f>SUM(H8:H47)</f>
        <v/>
      </c>
      <c r="I49" s="19">
        <f>SUM(I8:I47)</f>
        <v/>
      </c>
    </row>
    <row r="50">
      <c r="E50" s="9" t="inlineStr">
        <is>
          <t>IVA deducible (justificantes válidos)</t>
        </is>
      </c>
      <c r="F50" s="19" t="n"/>
      <c r="H50" s="19">
        <f>SUMIF(J8:J47,"Sí",H8:H47)</f>
        <v/>
      </c>
      <c r="I50" s="19" t="n"/>
    </row>
    <row r="51">
      <c r="E51" s="9" t="inlineStr">
        <is>
          <t>IVA perdido (tickets sin NIF)</t>
        </is>
      </c>
      <c r="F51" s="19" t="n"/>
      <c r="H51" s="19">
        <f>SUMIF(J8:J47,"No",H8:H47)</f>
        <v/>
      </c>
      <c r="I51" s="19" t="n"/>
    </row>
    <row r="52">
      <c r="E52" s="9" t="inlineStr">
        <is>
          <t>Pagado con tarjeta de empresa</t>
        </is>
      </c>
      <c r="F52" s="19" t="n"/>
      <c r="H52" s="19" t="n"/>
      <c r="I52" s="19">
        <f>SUMIF(K8:K47,"Tarjeta de empresa",I8:I47)</f>
        <v/>
      </c>
    </row>
    <row r="53">
      <c r="E53" s="9" t="inlineStr">
        <is>
          <t>A reembolsar al empleado (gastos)</t>
        </is>
      </c>
      <c r="F53" s="19" t="n"/>
      <c r="H53" s="19" t="n"/>
      <c r="I53" s="20">
        <f>SUMIF(K8:K47,"Personal (a reembolsar)",I8:I47)</f>
        <v/>
      </c>
    </row>
    <row r="56">
      <c r="B56" s="9" t="inlineStr">
        <is>
          <t>Firma del empleado</t>
        </is>
      </c>
      <c r="E56" s="9" t="inlineStr">
        <is>
          <t>Aprobado por (nombre y firma)</t>
        </is>
      </c>
      <c r="H56" s="9" t="inlineStr">
        <is>
          <t>Fecha de aprobación</t>
        </is>
      </c>
    </row>
    <row r="57">
      <c r="B57" s="21" t="n"/>
      <c r="E57" s="21" t="n"/>
      <c r="H57" s="21" t="n"/>
    </row>
  </sheetData>
  <dataValidations count="5">
    <dataValidation sqref="H5" showDropDown="0" showInputMessage="0" showErrorMessage="0" allowBlank="1" type="list">
      <formula1>"Borrador,Enviada,Aprobada,Reembolsada,Rechazada"</formula1>
    </dataValidation>
    <dataValidation sqref="B8:B47" showDropDown="0" showInputMessage="0" showErrorMessage="0" allowBlank="1" type="list">
      <formula1>"Comida,Alojamiento,Transporte (tren/avión/bus),Taxi / VTC,Parking / peaje,Combustible,Material / suministros,Teléfono / datos,Representación,Formación,Otros"</formula1>
    </dataValidation>
    <dataValidation sqref="E8:E47" showDropDown="0" showInputMessage="0" showErrorMessage="0" allowBlank="1" type="list">
      <formula1>"Factura simplificada con NIF,Factura completa,Ticket sin NIF"</formula1>
    </dataValidation>
    <dataValidation sqref="G8:G47" showDropDown="0" showInputMessage="0" showErrorMessage="0" allowBlank="1" type="list">
      <formula1>"0,0.04,0.1,0.21"</formula1>
    </dataValidation>
    <dataValidation sqref="K8:K47" showDropDown="0" showInputMessage="0" showErrorMessage="0" allowBlank="1" type="list">
      <formula1>"Personal (a reembolsar),Tarjeta de empresa"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0" customWidth="1" min="4" max="4"/>
    <col width="14" customWidth="1" min="5" max="5"/>
    <col width="14" customWidth="1" min="6" max="6"/>
    <col width="12" customWidth="1" min="7" max="7"/>
    <col width="16" customWidth="1" min="8" max="8"/>
    <col width="30" customWidth="1" min="9" max="9"/>
  </cols>
  <sheetData>
    <row r="1">
      <c r="A1" s="1" t="inlineStr">
        <is>
          <t>DIETAS DE MANUTENCIÓN 2026 (límites exentos de IRPF, art. 9 RIRPF)</t>
        </is>
      </c>
    </row>
    <row r="3">
      <c r="A3" s="22" t="inlineStr">
        <is>
          <t>Límites vigentes (€/día)</t>
        </is>
      </c>
      <c r="D3" s="8" t="inlineStr">
        <is>
          <t>Edita los límites solo si cambia la normativa. El exceso sobre el límite tributa como rendimiento del trabajo y cotiza.</t>
        </is>
      </c>
    </row>
    <row r="4">
      <c r="A4" t="inlineStr">
        <is>
          <t>España, sin pernocta</t>
        </is>
      </c>
      <c r="B4" s="23" t="n">
        <v>26.67</v>
      </c>
    </row>
    <row r="5">
      <c r="A5" t="inlineStr">
        <is>
          <t>España, con pernocta</t>
        </is>
      </c>
      <c r="B5" s="23" t="n">
        <v>53.34</v>
      </c>
    </row>
    <row r="6">
      <c r="A6" t="inlineStr">
        <is>
          <t>Extranjero, sin pernocta</t>
        </is>
      </c>
      <c r="B6" s="23" t="n">
        <v>48.08</v>
      </c>
    </row>
    <row r="7">
      <c r="A7" t="inlineStr">
        <is>
          <t>Extranjero, con pernocta</t>
        </is>
      </c>
      <c r="B7" s="23" t="n">
        <v>91.34999999999999</v>
      </c>
    </row>
    <row r="10" ht="32" customHeight="1">
      <c r="A10" s="12" t="inlineStr">
        <is>
          <t>Fecha</t>
        </is>
      </c>
      <c r="B10" s="12" t="inlineStr">
        <is>
          <t>Destino</t>
        </is>
      </c>
      <c r="C10" s="12" t="inlineStr">
        <is>
          <t>País</t>
        </is>
      </c>
      <c r="D10" s="12" t="inlineStr">
        <is>
          <t>Pernocta</t>
        </is>
      </c>
      <c r="E10" s="12" t="inlineStr">
        <is>
          <t>Importe pagado</t>
        </is>
      </c>
      <c r="F10" s="12" t="inlineStr">
        <is>
          <t>Límite exento</t>
        </is>
      </c>
      <c r="G10" s="12" t="inlineStr">
        <is>
          <t>Exento</t>
        </is>
      </c>
      <c r="H10" s="12" t="inlineStr">
        <is>
          <t>Exceso tributable</t>
        </is>
      </c>
      <c r="I10" s="12" t="inlineStr">
        <is>
          <t>Observaciones</t>
        </is>
      </c>
    </row>
    <row r="11">
      <c r="A11" s="17" t="n"/>
      <c r="B11" s="2" t="n"/>
      <c r="C11" s="2" t="n"/>
      <c r="D11" s="2" t="n"/>
      <c r="E11" s="3" t="n"/>
      <c r="F11" s="3">
        <f>IF(OR(C11="",D11=""),"",IF(C11="España",IF(D11="Sí",$B$5,$B$4),IF(D11="Sí",$B$7,$B$6)))</f>
        <v/>
      </c>
      <c r="G11" s="3">
        <f>IF(OR(E11="",F11=""),"",MIN(E11,F11))</f>
        <v/>
      </c>
      <c r="H11" s="3">
        <f>IF(OR(E11="",F11=""),"",MAX(0,E11-F11))</f>
        <v/>
      </c>
      <c r="I11" s="2" t="n"/>
    </row>
    <row r="12">
      <c r="A12" s="17" t="n"/>
      <c r="B12" s="2" t="n"/>
      <c r="C12" s="2" t="n"/>
      <c r="D12" s="2" t="n"/>
      <c r="E12" s="3" t="n"/>
      <c r="F12" s="3">
        <f>IF(OR(C12="",D12=""),"",IF(C12="España",IF(D12="Sí",$B$5,$B$4),IF(D12="Sí",$B$7,$B$6)))</f>
        <v/>
      </c>
      <c r="G12" s="3">
        <f>IF(OR(E12="",F12=""),"",MIN(E12,F12))</f>
        <v/>
      </c>
      <c r="H12" s="3">
        <f>IF(OR(E12="",F12=""),"",MAX(0,E12-F12))</f>
        <v/>
      </c>
      <c r="I12" s="2" t="n"/>
    </row>
    <row r="13">
      <c r="A13" s="17" t="n"/>
      <c r="B13" s="2" t="n"/>
      <c r="C13" s="2" t="n"/>
      <c r="D13" s="2" t="n"/>
      <c r="E13" s="3" t="n"/>
      <c r="F13" s="3">
        <f>IF(OR(C13="",D13=""),"",IF(C13="España",IF(D13="Sí",$B$5,$B$4),IF(D13="Sí",$B$7,$B$6)))</f>
        <v/>
      </c>
      <c r="G13" s="3">
        <f>IF(OR(E13="",F13=""),"",MIN(E13,F13))</f>
        <v/>
      </c>
      <c r="H13" s="3">
        <f>IF(OR(E13="",F13=""),"",MAX(0,E13-F13))</f>
        <v/>
      </c>
      <c r="I13" s="2" t="n"/>
    </row>
    <row r="14">
      <c r="A14" s="17" t="n"/>
      <c r="B14" s="2" t="n"/>
      <c r="C14" s="2" t="n"/>
      <c r="D14" s="2" t="n"/>
      <c r="E14" s="3" t="n"/>
      <c r="F14" s="3">
        <f>IF(OR(C14="",D14=""),"",IF(C14="España",IF(D14="Sí",$B$5,$B$4),IF(D14="Sí",$B$7,$B$6)))</f>
        <v/>
      </c>
      <c r="G14" s="3">
        <f>IF(OR(E14="",F14=""),"",MIN(E14,F14))</f>
        <v/>
      </c>
      <c r="H14" s="3">
        <f>IF(OR(E14="",F14=""),"",MAX(0,E14-F14))</f>
        <v/>
      </c>
      <c r="I14" s="2" t="n"/>
    </row>
    <row r="15">
      <c r="A15" s="17" t="n"/>
      <c r="B15" s="2" t="n"/>
      <c r="C15" s="2" t="n"/>
      <c r="D15" s="2" t="n"/>
      <c r="E15" s="3" t="n"/>
      <c r="F15" s="3">
        <f>IF(OR(C15="",D15=""),"",IF(C15="España",IF(D15="Sí",$B$5,$B$4),IF(D15="Sí",$B$7,$B$6)))</f>
        <v/>
      </c>
      <c r="G15" s="3">
        <f>IF(OR(E15="",F15=""),"",MIN(E15,F15))</f>
        <v/>
      </c>
      <c r="H15" s="3">
        <f>IF(OR(E15="",F15=""),"",MAX(0,E15-F15))</f>
        <v/>
      </c>
      <c r="I15" s="2" t="n"/>
    </row>
    <row r="16">
      <c r="A16" s="17" t="n"/>
      <c r="B16" s="2" t="n"/>
      <c r="C16" s="2" t="n"/>
      <c r="D16" s="2" t="n"/>
      <c r="E16" s="3" t="n"/>
      <c r="F16" s="3">
        <f>IF(OR(C16="",D16=""),"",IF(C16="España",IF(D16="Sí",$B$5,$B$4),IF(D16="Sí",$B$7,$B$6)))</f>
        <v/>
      </c>
      <c r="G16" s="3">
        <f>IF(OR(E16="",F16=""),"",MIN(E16,F16))</f>
        <v/>
      </c>
      <c r="H16" s="3">
        <f>IF(OR(E16="",F16=""),"",MAX(0,E16-F16))</f>
        <v/>
      </c>
      <c r="I16" s="2" t="n"/>
    </row>
    <row r="17">
      <c r="A17" s="17" t="n"/>
      <c r="B17" s="2" t="n"/>
      <c r="C17" s="2" t="n"/>
      <c r="D17" s="2" t="n"/>
      <c r="E17" s="3" t="n"/>
      <c r="F17" s="3">
        <f>IF(OR(C17="",D17=""),"",IF(C17="España",IF(D17="Sí",$B$5,$B$4),IF(D17="Sí",$B$7,$B$6)))</f>
        <v/>
      </c>
      <c r="G17" s="3">
        <f>IF(OR(E17="",F17=""),"",MIN(E17,F17))</f>
        <v/>
      </c>
      <c r="H17" s="3">
        <f>IF(OR(E17="",F17=""),"",MAX(0,E17-F17))</f>
        <v/>
      </c>
      <c r="I17" s="2" t="n"/>
    </row>
    <row r="18">
      <c r="A18" s="17" t="n"/>
      <c r="B18" s="2" t="n"/>
      <c r="C18" s="2" t="n"/>
      <c r="D18" s="2" t="n"/>
      <c r="E18" s="3" t="n"/>
      <c r="F18" s="3">
        <f>IF(OR(C18="",D18=""),"",IF(C18="España",IF(D18="Sí",$B$5,$B$4),IF(D18="Sí",$B$7,$B$6)))</f>
        <v/>
      </c>
      <c r="G18" s="3">
        <f>IF(OR(E18="",F18=""),"",MIN(E18,F18))</f>
        <v/>
      </c>
      <c r="H18" s="3">
        <f>IF(OR(E18="",F18=""),"",MAX(0,E18-F18))</f>
        <v/>
      </c>
      <c r="I18" s="2" t="n"/>
    </row>
    <row r="19">
      <c r="A19" s="17" t="n"/>
      <c r="B19" s="2" t="n"/>
      <c r="C19" s="2" t="n"/>
      <c r="D19" s="2" t="n"/>
      <c r="E19" s="3" t="n"/>
      <c r="F19" s="3">
        <f>IF(OR(C19="",D19=""),"",IF(C19="España",IF(D19="Sí",$B$5,$B$4),IF(D19="Sí",$B$7,$B$6)))</f>
        <v/>
      </c>
      <c r="G19" s="3">
        <f>IF(OR(E19="",F19=""),"",MIN(E19,F19))</f>
        <v/>
      </c>
      <c r="H19" s="3">
        <f>IF(OR(E19="",F19=""),"",MAX(0,E19-F19))</f>
        <v/>
      </c>
      <c r="I19" s="2" t="n"/>
    </row>
    <row r="20">
      <c r="A20" s="17" t="n"/>
      <c r="B20" s="2" t="n"/>
      <c r="C20" s="2" t="n"/>
      <c r="D20" s="2" t="n"/>
      <c r="E20" s="3" t="n"/>
      <c r="F20" s="3">
        <f>IF(OR(C20="",D20=""),"",IF(C20="España",IF(D20="Sí",$B$5,$B$4),IF(D20="Sí",$B$7,$B$6)))</f>
        <v/>
      </c>
      <c r="G20" s="3">
        <f>IF(OR(E20="",F20=""),"",MIN(E20,F20))</f>
        <v/>
      </c>
      <c r="H20" s="3">
        <f>IF(OR(E20="",F20=""),"",MAX(0,E20-F20))</f>
        <v/>
      </c>
      <c r="I20" s="2" t="n"/>
    </row>
    <row r="21">
      <c r="A21" s="17" t="n"/>
      <c r="B21" s="2" t="n"/>
      <c r="C21" s="2" t="n"/>
      <c r="D21" s="2" t="n"/>
      <c r="E21" s="3" t="n"/>
      <c r="F21" s="3">
        <f>IF(OR(C21="",D21=""),"",IF(C21="España",IF(D21="Sí",$B$5,$B$4),IF(D21="Sí",$B$7,$B$6)))</f>
        <v/>
      </c>
      <c r="G21" s="3">
        <f>IF(OR(E21="",F21=""),"",MIN(E21,F21))</f>
        <v/>
      </c>
      <c r="H21" s="3">
        <f>IF(OR(E21="",F21=""),"",MAX(0,E21-F21))</f>
        <v/>
      </c>
      <c r="I21" s="2" t="n"/>
    </row>
    <row r="22">
      <c r="A22" s="17" t="n"/>
      <c r="B22" s="2" t="n"/>
      <c r="C22" s="2" t="n"/>
      <c r="D22" s="2" t="n"/>
      <c r="E22" s="3" t="n"/>
      <c r="F22" s="3">
        <f>IF(OR(C22="",D22=""),"",IF(C22="España",IF(D22="Sí",$B$5,$B$4),IF(D22="Sí",$B$7,$B$6)))</f>
        <v/>
      </c>
      <c r="G22" s="3">
        <f>IF(OR(E22="",F22=""),"",MIN(E22,F22))</f>
        <v/>
      </c>
      <c r="H22" s="3">
        <f>IF(OR(E22="",F22=""),"",MAX(0,E22-F22))</f>
        <v/>
      </c>
      <c r="I22" s="2" t="n"/>
    </row>
    <row r="23">
      <c r="A23" s="17" t="n"/>
      <c r="B23" s="2" t="n"/>
      <c r="C23" s="2" t="n"/>
      <c r="D23" s="2" t="n"/>
      <c r="E23" s="3" t="n"/>
      <c r="F23" s="3">
        <f>IF(OR(C23="",D23=""),"",IF(C23="España",IF(D23="Sí",$B$5,$B$4),IF(D23="Sí",$B$7,$B$6)))</f>
        <v/>
      </c>
      <c r="G23" s="3">
        <f>IF(OR(E23="",F23=""),"",MIN(E23,F23))</f>
        <v/>
      </c>
      <c r="H23" s="3">
        <f>IF(OR(E23="",F23=""),"",MAX(0,E23-F23))</f>
        <v/>
      </c>
      <c r="I23" s="2" t="n"/>
    </row>
    <row r="24">
      <c r="A24" s="17" t="n"/>
      <c r="B24" s="2" t="n"/>
      <c r="C24" s="2" t="n"/>
      <c r="D24" s="2" t="n"/>
      <c r="E24" s="3" t="n"/>
      <c r="F24" s="3">
        <f>IF(OR(C24="",D24=""),"",IF(C24="España",IF(D24="Sí",$B$5,$B$4),IF(D24="Sí",$B$7,$B$6)))</f>
        <v/>
      </c>
      <c r="G24" s="3">
        <f>IF(OR(E24="",F24=""),"",MIN(E24,F24))</f>
        <v/>
      </c>
      <c r="H24" s="3">
        <f>IF(OR(E24="",F24=""),"",MAX(0,E24-F24))</f>
        <v/>
      </c>
      <c r="I24" s="2" t="n"/>
    </row>
    <row r="25">
      <c r="A25" s="17" t="n"/>
      <c r="B25" s="2" t="n"/>
      <c r="C25" s="2" t="n"/>
      <c r="D25" s="2" t="n"/>
      <c r="E25" s="3" t="n"/>
      <c r="F25" s="3">
        <f>IF(OR(C25="",D25=""),"",IF(C25="España",IF(D25="Sí",$B$5,$B$4),IF(D25="Sí",$B$7,$B$6)))</f>
        <v/>
      </c>
      <c r="G25" s="3">
        <f>IF(OR(E25="",F25=""),"",MIN(E25,F25))</f>
        <v/>
      </c>
      <c r="H25" s="3">
        <f>IF(OR(E25="",F25=""),"",MAX(0,E25-F25))</f>
        <v/>
      </c>
      <c r="I25" s="2" t="n"/>
    </row>
    <row r="26">
      <c r="A26" s="17" t="n"/>
      <c r="B26" s="2" t="n"/>
      <c r="C26" s="2" t="n"/>
      <c r="D26" s="2" t="n"/>
      <c r="E26" s="3" t="n"/>
      <c r="F26" s="3">
        <f>IF(OR(C26="",D26=""),"",IF(C26="España",IF(D26="Sí",$B$5,$B$4),IF(D26="Sí",$B$7,$B$6)))</f>
        <v/>
      </c>
      <c r="G26" s="3">
        <f>IF(OR(E26="",F26=""),"",MIN(E26,F26))</f>
        <v/>
      </c>
      <c r="H26" s="3">
        <f>IF(OR(E26="",F26=""),"",MAX(0,E26-F26))</f>
        <v/>
      </c>
      <c r="I26" s="2" t="n"/>
    </row>
    <row r="27">
      <c r="A27" s="17" t="n"/>
      <c r="B27" s="2" t="n"/>
      <c r="C27" s="2" t="n"/>
      <c r="D27" s="2" t="n"/>
      <c r="E27" s="3" t="n"/>
      <c r="F27" s="3">
        <f>IF(OR(C27="",D27=""),"",IF(C27="España",IF(D27="Sí",$B$5,$B$4),IF(D27="Sí",$B$7,$B$6)))</f>
        <v/>
      </c>
      <c r="G27" s="3">
        <f>IF(OR(E27="",F27=""),"",MIN(E27,F27))</f>
        <v/>
      </c>
      <c r="H27" s="3">
        <f>IF(OR(E27="",F27=""),"",MAX(0,E27-F27))</f>
        <v/>
      </c>
      <c r="I27" s="2" t="n"/>
    </row>
    <row r="28">
      <c r="A28" s="17" t="n"/>
      <c r="B28" s="2" t="n"/>
      <c r="C28" s="2" t="n"/>
      <c r="D28" s="2" t="n"/>
      <c r="E28" s="3" t="n"/>
      <c r="F28" s="3">
        <f>IF(OR(C28="",D28=""),"",IF(C28="España",IF(D28="Sí",$B$5,$B$4),IF(D28="Sí",$B$7,$B$6)))</f>
        <v/>
      </c>
      <c r="G28" s="3">
        <f>IF(OR(E28="",F28=""),"",MIN(E28,F28))</f>
        <v/>
      </c>
      <c r="H28" s="3">
        <f>IF(OR(E28="",F28=""),"",MAX(0,E28-F28))</f>
        <v/>
      </c>
      <c r="I28" s="2" t="n"/>
    </row>
    <row r="29">
      <c r="A29" s="17" t="n"/>
      <c r="B29" s="2" t="n"/>
      <c r="C29" s="2" t="n"/>
      <c r="D29" s="2" t="n"/>
      <c r="E29" s="3" t="n"/>
      <c r="F29" s="3">
        <f>IF(OR(C29="",D29=""),"",IF(C29="España",IF(D29="Sí",$B$5,$B$4),IF(D29="Sí",$B$7,$B$6)))</f>
        <v/>
      </c>
      <c r="G29" s="3">
        <f>IF(OR(E29="",F29=""),"",MIN(E29,F29))</f>
        <v/>
      </c>
      <c r="H29" s="3">
        <f>IF(OR(E29="",F29=""),"",MAX(0,E29-F29))</f>
        <v/>
      </c>
      <c r="I29" s="2" t="n"/>
    </row>
    <row r="30">
      <c r="A30" s="17" t="n"/>
      <c r="B30" s="2" t="n"/>
      <c r="C30" s="2" t="n"/>
      <c r="D30" s="2" t="n"/>
      <c r="E30" s="3" t="n"/>
      <c r="F30" s="3">
        <f>IF(OR(C30="",D30=""),"",IF(C30="España",IF(D30="Sí",$B$5,$B$4),IF(D30="Sí",$B$7,$B$6)))</f>
        <v/>
      </c>
      <c r="G30" s="3">
        <f>IF(OR(E30="",F30=""),"",MIN(E30,F30))</f>
        <v/>
      </c>
      <c r="H30" s="3">
        <f>IF(OR(E30="",F30=""),"",MAX(0,E30-F30))</f>
        <v/>
      </c>
      <c r="I30" s="2" t="n"/>
    </row>
    <row r="31">
      <c r="A31" s="17" t="n"/>
      <c r="B31" s="2" t="n"/>
      <c r="C31" s="2" t="n"/>
      <c r="D31" s="2" t="n"/>
      <c r="E31" s="3" t="n"/>
      <c r="F31" s="3">
        <f>IF(OR(C31="",D31=""),"",IF(C31="España",IF(D31="Sí",$B$5,$B$4),IF(D31="Sí",$B$7,$B$6)))</f>
        <v/>
      </c>
      <c r="G31" s="3">
        <f>IF(OR(E31="",F31=""),"",MIN(E31,F31))</f>
        <v/>
      </c>
      <c r="H31" s="3">
        <f>IF(OR(E31="",F31=""),"",MAX(0,E31-F31))</f>
        <v/>
      </c>
      <c r="I31" s="2" t="n"/>
    </row>
    <row r="32">
      <c r="A32" s="17" t="n"/>
      <c r="B32" s="2" t="n"/>
      <c r="C32" s="2" t="n"/>
      <c r="D32" s="2" t="n"/>
      <c r="E32" s="3" t="n"/>
      <c r="F32" s="3">
        <f>IF(OR(C32="",D32=""),"",IF(C32="España",IF(D32="Sí",$B$5,$B$4),IF(D32="Sí",$B$7,$B$6)))</f>
        <v/>
      </c>
      <c r="G32" s="3">
        <f>IF(OR(E32="",F32=""),"",MIN(E32,F32))</f>
        <v/>
      </c>
      <c r="H32" s="3">
        <f>IF(OR(E32="",F32=""),"",MAX(0,E32-F32))</f>
        <v/>
      </c>
      <c r="I32" s="2" t="n"/>
    </row>
    <row r="33">
      <c r="A33" s="17" t="n"/>
      <c r="B33" s="2" t="n"/>
      <c r="C33" s="2" t="n"/>
      <c r="D33" s="2" t="n"/>
      <c r="E33" s="3" t="n"/>
      <c r="F33" s="3">
        <f>IF(OR(C33="",D33=""),"",IF(C33="España",IF(D33="Sí",$B$5,$B$4),IF(D33="Sí",$B$7,$B$6)))</f>
        <v/>
      </c>
      <c r="G33" s="3">
        <f>IF(OR(E33="",F33=""),"",MIN(E33,F33))</f>
        <v/>
      </c>
      <c r="H33" s="3">
        <f>IF(OR(E33="",F33=""),"",MAX(0,E33-F33))</f>
        <v/>
      </c>
      <c r="I33" s="2" t="n"/>
    </row>
    <row r="34">
      <c r="A34" s="17" t="n"/>
      <c r="B34" s="2" t="n"/>
      <c r="C34" s="2" t="n"/>
      <c r="D34" s="2" t="n"/>
      <c r="E34" s="3" t="n"/>
      <c r="F34" s="3">
        <f>IF(OR(C34="",D34=""),"",IF(C34="España",IF(D34="Sí",$B$5,$B$4),IF(D34="Sí",$B$7,$B$6)))</f>
        <v/>
      </c>
      <c r="G34" s="3">
        <f>IF(OR(E34="",F34=""),"",MIN(E34,F34))</f>
        <v/>
      </c>
      <c r="H34" s="3">
        <f>IF(OR(E34="",F34=""),"",MAX(0,E34-F34))</f>
        <v/>
      </c>
      <c r="I34" s="2" t="n"/>
    </row>
    <row r="35">
      <c r="A35" s="17" t="n"/>
      <c r="B35" s="2" t="n"/>
      <c r="C35" s="2" t="n"/>
      <c r="D35" s="2" t="n"/>
      <c r="E35" s="3" t="n"/>
      <c r="F35" s="3">
        <f>IF(OR(C35="",D35=""),"",IF(C35="España",IF(D35="Sí",$B$5,$B$4),IF(D35="Sí",$B$7,$B$6)))</f>
        <v/>
      </c>
      <c r="G35" s="3">
        <f>IF(OR(E35="",F35=""),"",MIN(E35,F35))</f>
        <v/>
      </c>
      <c r="H35" s="3">
        <f>IF(OR(E35="",F35=""),"",MAX(0,E35-F35))</f>
        <v/>
      </c>
      <c r="I35" s="2" t="n"/>
    </row>
    <row r="36">
      <c r="A36" s="17" t="n"/>
      <c r="B36" s="2" t="n"/>
      <c r="C36" s="2" t="n"/>
      <c r="D36" s="2" t="n"/>
      <c r="E36" s="3" t="n"/>
      <c r="F36" s="3">
        <f>IF(OR(C36="",D36=""),"",IF(C36="España",IF(D36="Sí",$B$5,$B$4),IF(D36="Sí",$B$7,$B$6)))</f>
        <v/>
      </c>
      <c r="G36" s="3">
        <f>IF(OR(E36="",F36=""),"",MIN(E36,F36))</f>
        <v/>
      </c>
      <c r="H36" s="3">
        <f>IF(OR(E36="",F36=""),"",MAX(0,E36-F36))</f>
        <v/>
      </c>
      <c r="I36" s="2" t="n"/>
    </row>
    <row r="37">
      <c r="A37" s="17" t="n"/>
      <c r="B37" s="2" t="n"/>
      <c r="C37" s="2" t="n"/>
      <c r="D37" s="2" t="n"/>
      <c r="E37" s="3" t="n"/>
      <c r="F37" s="3">
        <f>IF(OR(C37="",D37=""),"",IF(C37="España",IF(D37="Sí",$B$5,$B$4),IF(D37="Sí",$B$7,$B$6)))</f>
        <v/>
      </c>
      <c r="G37" s="3">
        <f>IF(OR(E37="",F37=""),"",MIN(E37,F37))</f>
        <v/>
      </c>
      <c r="H37" s="3">
        <f>IF(OR(E37="",F37=""),"",MAX(0,E37-F37))</f>
        <v/>
      </c>
      <c r="I37" s="2" t="n"/>
    </row>
    <row r="38">
      <c r="A38" s="17" t="n"/>
      <c r="B38" s="2" t="n"/>
      <c r="C38" s="2" t="n"/>
      <c r="D38" s="2" t="n"/>
      <c r="E38" s="3" t="n"/>
      <c r="F38" s="3">
        <f>IF(OR(C38="",D38=""),"",IF(C38="España",IF(D38="Sí",$B$5,$B$4),IF(D38="Sí",$B$7,$B$6)))</f>
        <v/>
      </c>
      <c r="G38" s="3">
        <f>IF(OR(E38="",F38=""),"",MIN(E38,F38))</f>
        <v/>
      </c>
      <c r="H38" s="3">
        <f>IF(OR(E38="",F38=""),"",MAX(0,E38-F38))</f>
        <v/>
      </c>
      <c r="I38" s="2" t="n"/>
    </row>
    <row r="39">
      <c r="A39" s="17" t="n"/>
      <c r="B39" s="2" t="n"/>
      <c r="C39" s="2" t="n"/>
      <c r="D39" s="2" t="n"/>
      <c r="E39" s="3" t="n"/>
      <c r="F39" s="3">
        <f>IF(OR(C39="",D39=""),"",IF(C39="España",IF(D39="Sí",$B$5,$B$4),IF(D39="Sí",$B$7,$B$6)))</f>
        <v/>
      </c>
      <c r="G39" s="3">
        <f>IF(OR(E39="",F39=""),"",MIN(E39,F39))</f>
        <v/>
      </c>
      <c r="H39" s="3">
        <f>IF(OR(E39="",F39=""),"",MAX(0,E39-F39))</f>
        <v/>
      </c>
      <c r="I39" s="2" t="n"/>
    </row>
    <row r="40">
      <c r="A40" s="17" t="n"/>
      <c r="B40" s="2" t="n"/>
      <c r="C40" s="2" t="n"/>
      <c r="D40" s="2" t="n"/>
      <c r="E40" s="3" t="n"/>
      <c r="F40" s="3">
        <f>IF(OR(C40="",D40=""),"",IF(C40="España",IF(D40="Sí",$B$5,$B$4),IF(D40="Sí",$B$7,$B$6)))</f>
        <v/>
      </c>
      <c r="G40" s="3">
        <f>IF(OR(E40="",F40=""),"",MIN(E40,F40))</f>
        <v/>
      </c>
      <c r="H40" s="3">
        <f>IF(OR(E40="",F40=""),"",MAX(0,E40-F40))</f>
        <v/>
      </c>
      <c r="I40" s="2" t="n"/>
    </row>
    <row r="42">
      <c r="D42" s="22" t="inlineStr">
        <is>
          <t>TOTALES</t>
        </is>
      </c>
      <c r="E42" s="19">
        <f>SUM(E11:E40)</f>
        <v/>
      </c>
      <c r="G42" s="19">
        <f>SUM(G11:G40)</f>
        <v/>
      </c>
      <c r="H42" s="19">
        <f>SUM(H11:H40)</f>
        <v/>
      </c>
    </row>
  </sheetData>
  <mergeCells count="1">
    <mergeCell ref="D3:H7"/>
  </mergeCells>
  <dataValidations count="2">
    <dataValidation sqref="C11:C40" showDropDown="0" showInputMessage="0" showErrorMessage="0" allowBlank="1" type="list">
      <formula1>"España,Extranjero"</formula1>
    </dataValidation>
    <dataValidation sqref="D11:D4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4" customWidth="1" min="4" max="4"/>
    <col width="9" customWidth="1" min="5" max="5"/>
    <col width="12" customWidth="1" min="6" max="6"/>
    <col width="16" customWidth="1" min="7" max="7"/>
    <col width="12" customWidth="1" min="8" max="8"/>
    <col width="30" customWidth="1" min="9" max="9"/>
  </cols>
  <sheetData>
    <row r="1">
      <c r="A1" s="1" t="inlineStr">
        <is>
          <t>KILOMETRAJE 2026 (0,26 €/km exentos, Orden HFP/792/2023)</t>
        </is>
      </c>
    </row>
    <row r="3">
      <c r="A3" s="22" t="inlineStr">
        <is>
          <t>Importe exento por km</t>
        </is>
      </c>
      <c r="B3" s="24" t="n">
        <v>0.26</v>
      </c>
      <c r="D3" s="8" t="inlineStr">
        <is>
          <t>Si la empresa paga más de 0,26 €/km, la diferencia tributa en el IRPF del empleado. Peajes y aparcamientos están exentos con justificante.</t>
        </is>
      </c>
    </row>
    <row r="4"/>
    <row r="5"/>
    <row r="8" ht="32" customHeight="1">
      <c r="A8" s="12" t="inlineStr">
        <is>
          <t>Fecha</t>
        </is>
      </c>
      <c r="B8" s="12" t="inlineStr">
        <is>
          <t>Origen</t>
        </is>
      </c>
      <c r="C8" s="12" t="inlineStr">
        <is>
          <t>Destino</t>
        </is>
      </c>
      <c r="D8" s="12" t="inlineStr">
        <is>
          <t>Motivo / cliente</t>
        </is>
      </c>
      <c r="E8" s="12" t="inlineStr">
        <is>
          <t>Km</t>
        </is>
      </c>
      <c r="F8" s="12" t="inlineStr">
        <is>
          <t>Importe km</t>
        </is>
      </c>
      <c r="G8" s="12" t="inlineStr">
        <is>
          <t>Peajes y parking</t>
        </is>
      </c>
      <c r="H8" s="12" t="inlineStr">
        <is>
          <t>Total</t>
        </is>
      </c>
      <c r="I8" s="12" t="inlineStr">
        <is>
          <t>Observaciones</t>
        </is>
      </c>
    </row>
    <row r="9">
      <c r="A9" s="17" t="n"/>
      <c r="B9" s="2" t="n"/>
      <c r="C9" s="2" t="n"/>
      <c r="D9" s="2" t="n"/>
      <c r="E9" s="25" t="n"/>
      <c r="F9" s="3">
        <f>IF(E9="","",ROUND(E9*$B$3,2))</f>
        <v/>
      </c>
      <c r="G9" s="3" t="n"/>
      <c r="H9" s="3">
        <f>IF(AND(E9="",G9=""),"",IF(F9="",0,F9)+IF(G9="",0,G9))</f>
        <v/>
      </c>
      <c r="I9" s="2" t="n"/>
    </row>
    <row r="10">
      <c r="A10" s="17" t="n"/>
      <c r="B10" s="2" t="n"/>
      <c r="C10" s="2" t="n"/>
      <c r="D10" s="2" t="n"/>
      <c r="E10" s="25" t="n"/>
      <c r="F10" s="3">
        <f>IF(E10="","",ROUND(E10*$B$3,2))</f>
        <v/>
      </c>
      <c r="G10" s="3" t="n"/>
      <c r="H10" s="3">
        <f>IF(AND(E10="",G10=""),"",IF(F10="",0,F10)+IF(G10="",0,G10))</f>
        <v/>
      </c>
      <c r="I10" s="2" t="n"/>
    </row>
    <row r="11">
      <c r="A11" s="17" t="n"/>
      <c r="B11" s="2" t="n"/>
      <c r="C11" s="2" t="n"/>
      <c r="D11" s="2" t="n"/>
      <c r="E11" s="25" t="n"/>
      <c r="F11" s="3">
        <f>IF(E11="","",ROUND(E11*$B$3,2))</f>
        <v/>
      </c>
      <c r="G11" s="3" t="n"/>
      <c r="H11" s="3">
        <f>IF(AND(E11="",G11=""),"",IF(F11="",0,F11)+IF(G11="",0,G11))</f>
        <v/>
      </c>
      <c r="I11" s="2" t="n"/>
    </row>
    <row r="12">
      <c r="A12" s="17" t="n"/>
      <c r="B12" s="2" t="n"/>
      <c r="C12" s="2" t="n"/>
      <c r="D12" s="2" t="n"/>
      <c r="E12" s="25" t="n"/>
      <c r="F12" s="3">
        <f>IF(E12="","",ROUND(E12*$B$3,2))</f>
        <v/>
      </c>
      <c r="G12" s="3" t="n"/>
      <c r="H12" s="3">
        <f>IF(AND(E12="",G12=""),"",IF(F12="",0,F12)+IF(G12="",0,G12))</f>
        <v/>
      </c>
      <c r="I12" s="2" t="n"/>
    </row>
    <row r="13">
      <c r="A13" s="17" t="n"/>
      <c r="B13" s="2" t="n"/>
      <c r="C13" s="2" t="n"/>
      <c r="D13" s="2" t="n"/>
      <c r="E13" s="25" t="n"/>
      <c r="F13" s="3">
        <f>IF(E13="","",ROUND(E13*$B$3,2))</f>
        <v/>
      </c>
      <c r="G13" s="3" t="n"/>
      <c r="H13" s="3">
        <f>IF(AND(E13="",G13=""),"",IF(F13="",0,F13)+IF(G13="",0,G13))</f>
        <v/>
      </c>
      <c r="I13" s="2" t="n"/>
    </row>
    <row r="14">
      <c r="A14" s="17" t="n"/>
      <c r="B14" s="2" t="n"/>
      <c r="C14" s="2" t="n"/>
      <c r="D14" s="2" t="n"/>
      <c r="E14" s="25" t="n"/>
      <c r="F14" s="3">
        <f>IF(E14="","",ROUND(E14*$B$3,2))</f>
        <v/>
      </c>
      <c r="G14" s="3" t="n"/>
      <c r="H14" s="3">
        <f>IF(AND(E14="",G14=""),"",IF(F14="",0,F14)+IF(G14="",0,G14))</f>
        <v/>
      </c>
      <c r="I14" s="2" t="n"/>
    </row>
    <row r="15">
      <c r="A15" s="17" t="n"/>
      <c r="B15" s="2" t="n"/>
      <c r="C15" s="2" t="n"/>
      <c r="D15" s="2" t="n"/>
      <c r="E15" s="25" t="n"/>
      <c r="F15" s="3">
        <f>IF(E15="","",ROUND(E15*$B$3,2))</f>
        <v/>
      </c>
      <c r="G15" s="3" t="n"/>
      <c r="H15" s="3">
        <f>IF(AND(E15="",G15=""),"",IF(F15="",0,F15)+IF(G15="",0,G15))</f>
        <v/>
      </c>
      <c r="I15" s="2" t="n"/>
    </row>
    <row r="16">
      <c r="A16" s="17" t="n"/>
      <c r="B16" s="2" t="n"/>
      <c r="C16" s="2" t="n"/>
      <c r="D16" s="2" t="n"/>
      <c r="E16" s="25" t="n"/>
      <c r="F16" s="3">
        <f>IF(E16="","",ROUND(E16*$B$3,2))</f>
        <v/>
      </c>
      <c r="G16" s="3" t="n"/>
      <c r="H16" s="3">
        <f>IF(AND(E16="",G16=""),"",IF(F16="",0,F16)+IF(G16="",0,G16))</f>
        <v/>
      </c>
      <c r="I16" s="2" t="n"/>
    </row>
    <row r="17">
      <c r="A17" s="17" t="n"/>
      <c r="B17" s="2" t="n"/>
      <c r="C17" s="2" t="n"/>
      <c r="D17" s="2" t="n"/>
      <c r="E17" s="25" t="n"/>
      <c r="F17" s="3">
        <f>IF(E17="","",ROUND(E17*$B$3,2))</f>
        <v/>
      </c>
      <c r="G17" s="3" t="n"/>
      <c r="H17" s="3">
        <f>IF(AND(E17="",G17=""),"",IF(F17="",0,F17)+IF(G17="",0,G17))</f>
        <v/>
      </c>
      <c r="I17" s="2" t="n"/>
    </row>
    <row r="18">
      <c r="A18" s="17" t="n"/>
      <c r="B18" s="2" t="n"/>
      <c r="C18" s="2" t="n"/>
      <c r="D18" s="2" t="n"/>
      <c r="E18" s="25" t="n"/>
      <c r="F18" s="3">
        <f>IF(E18="","",ROUND(E18*$B$3,2))</f>
        <v/>
      </c>
      <c r="G18" s="3" t="n"/>
      <c r="H18" s="3">
        <f>IF(AND(E18="",G18=""),"",IF(F18="",0,F18)+IF(G18="",0,G18))</f>
        <v/>
      </c>
      <c r="I18" s="2" t="n"/>
    </row>
    <row r="19">
      <c r="A19" s="17" t="n"/>
      <c r="B19" s="2" t="n"/>
      <c r="C19" s="2" t="n"/>
      <c r="D19" s="2" t="n"/>
      <c r="E19" s="25" t="n"/>
      <c r="F19" s="3">
        <f>IF(E19="","",ROUND(E19*$B$3,2))</f>
        <v/>
      </c>
      <c r="G19" s="3" t="n"/>
      <c r="H19" s="3">
        <f>IF(AND(E19="",G19=""),"",IF(F19="",0,F19)+IF(G19="",0,G19))</f>
        <v/>
      </c>
      <c r="I19" s="2" t="n"/>
    </row>
    <row r="20">
      <c r="A20" s="17" t="n"/>
      <c r="B20" s="2" t="n"/>
      <c r="C20" s="2" t="n"/>
      <c r="D20" s="2" t="n"/>
      <c r="E20" s="25" t="n"/>
      <c r="F20" s="3">
        <f>IF(E20="","",ROUND(E20*$B$3,2))</f>
        <v/>
      </c>
      <c r="G20" s="3" t="n"/>
      <c r="H20" s="3">
        <f>IF(AND(E20="",G20=""),"",IF(F20="",0,F20)+IF(G20="",0,G20))</f>
        <v/>
      </c>
      <c r="I20" s="2" t="n"/>
    </row>
    <row r="21">
      <c r="A21" s="17" t="n"/>
      <c r="B21" s="2" t="n"/>
      <c r="C21" s="2" t="n"/>
      <c r="D21" s="2" t="n"/>
      <c r="E21" s="25" t="n"/>
      <c r="F21" s="3">
        <f>IF(E21="","",ROUND(E21*$B$3,2))</f>
        <v/>
      </c>
      <c r="G21" s="3" t="n"/>
      <c r="H21" s="3">
        <f>IF(AND(E21="",G21=""),"",IF(F21="",0,F21)+IF(G21="",0,G21))</f>
        <v/>
      </c>
      <c r="I21" s="2" t="n"/>
    </row>
    <row r="22">
      <c r="A22" s="17" t="n"/>
      <c r="B22" s="2" t="n"/>
      <c r="C22" s="2" t="n"/>
      <c r="D22" s="2" t="n"/>
      <c r="E22" s="25" t="n"/>
      <c r="F22" s="3">
        <f>IF(E22="","",ROUND(E22*$B$3,2))</f>
        <v/>
      </c>
      <c r="G22" s="3" t="n"/>
      <c r="H22" s="3">
        <f>IF(AND(E22="",G22=""),"",IF(F22="",0,F22)+IF(G22="",0,G22))</f>
        <v/>
      </c>
      <c r="I22" s="2" t="n"/>
    </row>
    <row r="23">
      <c r="A23" s="17" t="n"/>
      <c r="B23" s="2" t="n"/>
      <c r="C23" s="2" t="n"/>
      <c r="D23" s="2" t="n"/>
      <c r="E23" s="25" t="n"/>
      <c r="F23" s="3">
        <f>IF(E23="","",ROUND(E23*$B$3,2))</f>
        <v/>
      </c>
      <c r="G23" s="3" t="n"/>
      <c r="H23" s="3">
        <f>IF(AND(E23="",G23=""),"",IF(F23="",0,F23)+IF(G23="",0,G23))</f>
        <v/>
      </c>
      <c r="I23" s="2" t="n"/>
    </row>
    <row r="24">
      <c r="A24" s="17" t="n"/>
      <c r="B24" s="2" t="n"/>
      <c r="C24" s="2" t="n"/>
      <c r="D24" s="2" t="n"/>
      <c r="E24" s="25" t="n"/>
      <c r="F24" s="3">
        <f>IF(E24="","",ROUND(E24*$B$3,2))</f>
        <v/>
      </c>
      <c r="G24" s="3" t="n"/>
      <c r="H24" s="3">
        <f>IF(AND(E24="",G24=""),"",IF(F24="",0,F24)+IF(G24="",0,G24))</f>
        <v/>
      </c>
      <c r="I24" s="2" t="n"/>
    </row>
    <row r="25">
      <c r="A25" s="17" t="n"/>
      <c r="B25" s="2" t="n"/>
      <c r="C25" s="2" t="n"/>
      <c r="D25" s="2" t="n"/>
      <c r="E25" s="25" t="n"/>
      <c r="F25" s="3">
        <f>IF(E25="","",ROUND(E25*$B$3,2))</f>
        <v/>
      </c>
      <c r="G25" s="3" t="n"/>
      <c r="H25" s="3">
        <f>IF(AND(E25="",G25=""),"",IF(F25="",0,F25)+IF(G25="",0,G25))</f>
        <v/>
      </c>
      <c r="I25" s="2" t="n"/>
    </row>
    <row r="26">
      <c r="A26" s="17" t="n"/>
      <c r="B26" s="2" t="n"/>
      <c r="C26" s="2" t="n"/>
      <c r="D26" s="2" t="n"/>
      <c r="E26" s="25" t="n"/>
      <c r="F26" s="3">
        <f>IF(E26="","",ROUND(E26*$B$3,2))</f>
        <v/>
      </c>
      <c r="G26" s="3" t="n"/>
      <c r="H26" s="3">
        <f>IF(AND(E26="",G26=""),"",IF(F26="",0,F26)+IF(G26="",0,G26))</f>
        <v/>
      </c>
      <c r="I26" s="2" t="n"/>
    </row>
    <row r="27">
      <c r="A27" s="17" t="n"/>
      <c r="B27" s="2" t="n"/>
      <c r="C27" s="2" t="n"/>
      <c r="D27" s="2" t="n"/>
      <c r="E27" s="25" t="n"/>
      <c r="F27" s="3">
        <f>IF(E27="","",ROUND(E27*$B$3,2))</f>
        <v/>
      </c>
      <c r="G27" s="3" t="n"/>
      <c r="H27" s="3">
        <f>IF(AND(E27="",G27=""),"",IF(F27="",0,F27)+IF(G27="",0,G27))</f>
        <v/>
      </c>
      <c r="I27" s="2" t="n"/>
    </row>
    <row r="28">
      <c r="A28" s="17" t="n"/>
      <c r="B28" s="2" t="n"/>
      <c r="C28" s="2" t="n"/>
      <c r="D28" s="2" t="n"/>
      <c r="E28" s="25" t="n"/>
      <c r="F28" s="3">
        <f>IF(E28="","",ROUND(E28*$B$3,2))</f>
        <v/>
      </c>
      <c r="G28" s="3" t="n"/>
      <c r="H28" s="3">
        <f>IF(AND(E28="",G28=""),"",IF(F28="",0,F28)+IF(G28="",0,G28))</f>
        <v/>
      </c>
      <c r="I28" s="2" t="n"/>
    </row>
    <row r="29">
      <c r="A29" s="17" t="n"/>
      <c r="B29" s="2" t="n"/>
      <c r="C29" s="2" t="n"/>
      <c r="D29" s="2" t="n"/>
      <c r="E29" s="25" t="n"/>
      <c r="F29" s="3">
        <f>IF(E29="","",ROUND(E29*$B$3,2))</f>
        <v/>
      </c>
      <c r="G29" s="3" t="n"/>
      <c r="H29" s="3">
        <f>IF(AND(E29="",G29=""),"",IF(F29="",0,F29)+IF(G29="",0,G29))</f>
        <v/>
      </c>
      <c r="I29" s="2" t="n"/>
    </row>
    <row r="30">
      <c r="A30" s="17" t="n"/>
      <c r="B30" s="2" t="n"/>
      <c r="C30" s="2" t="n"/>
      <c r="D30" s="2" t="n"/>
      <c r="E30" s="25" t="n"/>
      <c r="F30" s="3">
        <f>IF(E30="","",ROUND(E30*$B$3,2))</f>
        <v/>
      </c>
      <c r="G30" s="3" t="n"/>
      <c r="H30" s="3">
        <f>IF(AND(E30="",G30=""),"",IF(F30="",0,F30)+IF(G30="",0,G30))</f>
        <v/>
      </c>
      <c r="I30" s="2" t="n"/>
    </row>
    <row r="31">
      <c r="A31" s="17" t="n"/>
      <c r="B31" s="2" t="n"/>
      <c r="C31" s="2" t="n"/>
      <c r="D31" s="2" t="n"/>
      <c r="E31" s="25" t="n"/>
      <c r="F31" s="3">
        <f>IF(E31="","",ROUND(E31*$B$3,2))</f>
        <v/>
      </c>
      <c r="G31" s="3" t="n"/>
      <c r="H31" s="3">
        <f>IF(AND(E31="",G31=""),"",IF(F31="",0,F31)+IF(G31="",0,G31))</f>
        <v/>
      </c>
      <c r="I31" s="2" t="n"/>
    </row>
    <row r="32">
      <c r="A32" s="17" t="n"/>
      <c r="B32" s="2" t="n"/>
      <c r="C32" s="2" t="n"/>
      <c r="D32" s="2" t="n"/>
      <c r="E32" s="25" t="n"/>
      <c r="F32" s="3">
        <f>IF(E32="","",ROUND(E32*$B$3,2))</f>
        <v/>
      </c>
      <c r="G32" s="3" t="n"/>
      <c r="H32" s="3">
        <f>IF(AND(E32="",G32=""),"",IF(F32="",0,F32)+IF(G32="",0,G32))</f>
        <v/>
      </c>
      <c r="I32" s="2" t="n"/>
    </row>
    <row r="33">
      <c r="A33" s="17" t="n"/>
      <c r="B33" s="2" t="n"/>
      <c r="C33" s="2" t="n"/>
      <c r="D33" s="2" t="n"/>
      <c r="E33" s="25" t="n"/>
      <c r="F33" s="3">
        <f>IF(E33="","",ROUND(E33*$B$3,2))</f>
        <v/>
      </c>
      <c r="G33" s="3" t="n"/>
      <c r="H33" s="3">
        <f>IF(AND(E33="",G33=""),"",IF(F33="",0,F33)+IF(G33="",0,G33))</f>
        <v/>
      </c>
      <c r="I33" s="2" t="n"/>
    </row>
    <row r="34">
      <c r="A34" s="17" t="n"/>
      <c r="B34" s="2" t="n"/>
      <c r="C34" s="2" t="n"/>
      <c r="D34" s="2" t="n"/>
      <c r="E34" s="25" t="n"/>
      <c r="F34" s="3">
        <f>IF(E34="","",ROUND(E34*$B$3,2))</f>
        <v/>
      </c>
      <c r="G34" s="3" t="n"/>
      <c r="H34" s="3">
        <f>IF(AND(E34="",G34=""),"",IF(F34="",0,F34)+IF(G34="",0,G34))</f>
        <v/>
      </c>
      <c r="I34" s="2" t="n"/>
    </row>
    <row r="35">
      <c r="A35" s="17" t="n"/>
      <c r="B35" s="2" t="n"/>
      <c r="C35" s="2" t="n"/>
      <c r="D35" s="2" t="n"/>
      <c r="E35" s="25" t="n"/>
      <c r="F35" s="3">
        <f>IF(E35="","",ROUND(E35*$B$3,2))</f>
        <v/>
      </c>
      <c r="G35" s="3" t="n"/>
      <c r="H35" s="3">
        <f>IF(AND(E35="",G35=""),"",IF(F35="",0,F35)+IF(G35="",0,G35))</f>
        <v/>
      </c>
      <c r="I35" s="2" t="n"/>
    </row>
    <row r="36">
      <c r="A36" s="17" t="n"/>
      <c r="B36" s="2" t="n"/>
      <c r="C36" s="2" t="n"/>
      <c r="D36" s="2" t="n"/>
      <c r="E36" s="25" t="n"/>
      <c r="F36" s="3">
        <f>IF(E36="","",ROUND(E36*$B$3,2))</f>
        <v/>
      </c>
      <c r="G36" s="3" t="n"/>
      <c r="H36" s="3">
        <f>IF(AND(E36="",G36=""),"",IF(F36="",0,F36)+IF(G36="",0,G36))</f>
        <v/>
      </c>
      <c r="I36" s="2" t="n"/>
    </row>
    <row r="37">
      <c r="A37" s="17" t="n"/>
      <c r="B37" s="2" t="n"/>
      <c r="C37" s="2" t="n"/>
      <c r="D37" s="2" t="n"/>
      <c r="E37" s="25" t="n"/>
      <c r="F37" s="3">
        <f>IF(E37="","",ROUND(E37*$B$3,2))</f>
        <v/>
      </c>
      <c r="G37" s="3" t="n"/>
      <c r="H37" s="3">
        <f>IF(AND(E37="",G37=""),"",IF(F37="",0,F37)+IF(G37="",0,G37))</f>
        <v/>
      </c>
      <c r="I37" s="2" t="n"/>
    </row>
    <row r="38">
      <c r="A38" s="17" t="n"/>
      <c r="B38" s="2" t="n"/>
      <c r="C38" s="2" t="n"/>
      <c r="D38" s="2" t="n"/>
      <c r="E38" s="25" t="n"/>
      <c r="F38" s="3">
        <f>IF(E38="","",ROUND(E38*$B$3,2))</f>
        <v/>
      </c>
      <c r="G38" s="3" t="n"/>
      <c r="H38" s="3">
        <f>IF(AND(E38="",G38=""),"",IF(F38="",0,F38)+IF(G38="",0,G38))</f>
        <v/>
      </c>
      <c r="I38" s="2" t="n"/>
    </row>
    <row r="40">
      <c r="D40" s="22" t="inlineStr">
        <is>
          <t>TOTALES</t>
        </is>
      </c>
      <c r="E40" s="26">
        <f>SUM(E9:E38)</f>
        <v/>
      </c>
      <c r="F40" s="19">
        <f>SUM(F9:F38)</f>
        <v/>
      </c>
      <c r="G40" s="19">
        <f>SUM(G9:G38)</f>
        <v/>
      </c>
      <c r="H40" s="19">
        <f>SUM(H9:H38)</f>
        <v/>
      </c>
    </row>
  </sheetData>
  <mergeCells count="1">
    <mergeCell ref="D3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Dokuflex</dc:creator>
  <dc:title xmlns:dc="http://purl.org/dc/elements/1.1/">Plantilla nota de gastos 2026 - Dokuflex</dc:title>
  <dc:subject xmlns:dc="http://purl.org/dc/elements/1.1/">Nota de gastos, dietas y kilometraje con límites IRPF 2026</dc:subject>
  <dcterms:created xmlns:dcterms="http://purl.org/dc/terms/" xmlns:xsi="http://www.w3.org/2001/XMLSchema-instance" xsi:type="dcterms:W3CDTF">2026-10-03T12:51:32Z</dcterms:created>
  <dcterms:modified xmlns:dcterms="http://purl.org/dc/terms/" xmlns:xsi="http://www.w3.org/2001/XMLSchema-instance" xsi:type="dcterms:W3CDTF">2026-10-03T12:51:32Z</dcterms:modified>
</cp:coreProperties>
</file>